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80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<sst xmlns="http://schemas.openxmlformats.org/spreadsheetml/2006/main" count="66" uniqueCount="50">
  <si>
    <t>附件：</t>
  </si>
  <si>
    <t>海原县非物质文化遗传传承基地花儿中心剧场装饰项目投资概算表</t>
  </si>
  <si>
    <t>序号</t>
  </si>
  <si>
    <t>项目名称</t>
  </si>
  <si>
    <t>概算价格（万元）</t>
  </si>
  <si>
    <t>技术经济指标</t>
  </si>
  <si>
    <t>装饰装修</t>
  </si>
  <si>
    <t>安装工程</t>
  </si>
  <si>
    <t>设备购置</t>
  </si>
  <si>
    <t>合计</t>
  </si>
  <si>
    <t>单位</t>
  </si>
  <si>
    <t>数量</t>
  </si>
  <si>
    <r>
      <t>单位价值
(元/m</t>
    </r>
    <r>
      <rPr>
        <vertAlign val="superscript"/>
        <sz val="11"/>
        <color indexed="8"/>
        <rFont val="宋体"/>
        <family val="0"/>
      </rPr>
      <t>2</t>
    </r>
    <r>
      <rPr>
        <sz val="11"/>
        <color indexed="8"/>
        <rFont val="宋体"/>
        <family val="0"/>
      </rPr>
      <t>)</t>
    </r>
  </si>
  <si>
    <t>备注</t>
  </si>
  <si>
    <t>项目总投资</t>
  </si>
  <si>
    <t>一</t>
  </si>
  <si>
    <t>建筑安装工程费</t>
  </si>
  <si>
    <t>花儿艺术中心项目装饰装修项目——装饰装修</t>
  </si>
  <si>
    <r>
      <t>m</t>
    </r>
    <r>
      <rPr>
        <vertAlign val="superscript"/>
        <sz val="11"/>
        <color indexed="8"/>
        <rFont val="宋体"/>
        <family val="0"/>
      </rPr>
      <t>2</t>
    </r>
  </si>
  <si>
    <t>花儿艺术中心项目装饰装修项目——给排水工程</t>
  </si>
  <si>
    <t>花儿艺术中心项目装饰装修项目——电气工程</t>
  </si>
  <si>
    <t>花儿艺术中心项目装饰装修项目——音响系统</t>
  </si>
  <si>
    <t>花儿艺术中心项目装饰装修项目——舞台机械系统</t>
  </si>
  <si>
    <t>花儿艺术中心项目装饰装修项目——钢结构工程</t>
  </si>
  <si>
    <t>花儿艺术中心项目装饰装修项目——灯光系统</t>
  </si>
  <si>
    <t>花儿艺术中心项目装饰装修项目——大屏系统</t>
  </si>
  <si>
    <t>二</t>
  </si>
  <si>
    <t>其他费用</t>
  </si>
  <si>
    <t>万元</t>
  </si>
  <si>
    <t>计算依据</t>
  </si>
  <si>
    <t>工程监理费</t>
  </si>
  <si>
    <t>《建设工程监理与相关服务收费管理规定》（国家发改委、建设部发改价格[2007]670号）</t>
  </si>
  <si>
    <t>工程设计费</t>
  </si>
  <si>
    <t>《建设工程勘察设计收费管理规定》（国家发改委、建设部发改价格   计价格[2002]10号</t>
  </si>
  <si>
    <t>其中钢结构设计费8万</t>
  </si>
  <si>
    <t>招投标服务费</t>
  </si>
  <si>
    <t>《国家发展改革委关于降低部分建设项目收费标准规范收费行为等有关问题的通知》（发改价格[2011]534 号文）</t>
  </si>
  <si>
    <t>施工图预算编制费</t>
  </si>
  <si>
    <t>宁夏回族自治区物 价 局 文 件[宁价费发[2003]第204号]</t>
  </si>
  <si>
    <t>施工图审查费</t>
  </si>
  <si>
    <t>宁夏回族自治区物价局——宁价费发［2001］71号</t>
  </si>
  <si>
    <t>竣工图编制费</t>
  </si>
  <si>
    <t>工程设计费*8%</t>
  </si>
  <si>
    <t>工程保险费</t>
  </si>
  <si>
    <t>建安费*（0.3%~0.6%）</t>
  </si>
  <si>
    <t>结算审计费</t>
  </si>
  <si>
    <t>建安费*2.0%</t>
  </si>
  <si>
    <t>三</t>
  </si>
  <si>
    <t>预备金</t>
  </si>
  <si>
    <t>（一+二）*3%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</si>
</sst>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b/>
      <sz val="12"/>
      <name val="宋体"/>
      <family val="0"/>
    </font>
    <font>
      <sz val="11"/>
      <color indexed="8"/>
      <name val="宋体"/>
      <family val="0"/>
    </font>
    <font>
      <sz val="18"/>
      <name val="黑体"/>
      <family val="3"/>
    </font>
    <font>
      <b/>
      <sz val="14"/>
      <name val="宋体"/>
      <family val="0"/>
    </font>
    <font>
      <b/>
      <sz val="11"/>
      <color indexed="8"/>
      <name val="宋体"/>
      <family val="0"/>
    </font>
    <font>
      <sz val="11"/>
      <name val="宋体"/>
      <family val="0"/>
    </font>
    <font>
      <b/>
      <sz val="11"/>
      <name val="宋体"/>
      <family val="0"/>
    </font>
    <font>
      <sz val="11"/>
      <color indexed="17"/>
      <name val="宋体"/>
      <family val="0"/>
    </font>
    <font>
      <b/>
      <sz val="11"/>
      <color indexed="54"/>
      <name val="宋体"/>
      <family val="0"/>
    </font>
    <font>
      <b/>
      <sz val="11"/>
      <color indexed="53"/>
      <name val="宋体"/>
      <family val="0"/>
    </font>
    <font>
      <b/>
      <sz val="18"/>
      <color indexed="54"/>
      <name val="宋体"/>
      <family val="0"/>
    </font>
    <font>
      <sz val="11"/>
      <color indexed="53"/>
      <name val="宋体"/>
      <family val="0"/>
    </font>
    <font>
      <b/>
      <sz val="15"/>
      <color indexed="54"/>
      <name val="宋体"/>
      <family val="0"/>
    </font>
    <font>
      <sz val="11"/>
      <color indexed="62"/>
      <name val="宋体"/>
      <family val="0"/>
    </font>
    <font>
      <sz val="11"/>
      <color indexed="16"/>
      <name val="宋体"/>
      <family val="0"/>
    </font>
    <font>
      <sz val="11"/>
      <color indexed="9"/>
      <name val="宋体"/>
      <family val="0"/>
    </font>
    <font>
      <b/>
      <sz val="11"/>
      <color indexed="63"/>
      <name val="宋体"/>
      <family val="0"/>
    </font>
    <font>
      <sz val="11"/>
      <color indexed="10"/>
      <name val="宋体"/>
      <family val="0"/>
    </font>
    <font>
      <u val="single"/>
      <sz val="11"/>
      <color indexed="12"/>
      <name val="宋体"/>
      <family val="0"/>
    </font>
    <font>
      <b/>
      <sz val="11"/>
      <color indexed="9"/>
      <name val="宋体"/>
      <family val="0"/>
    </font>
    <font>
      <i/>
      <sz val="11"/>
      <color indexed="23"/>
      <name val="宋体"/>
      <family val="0"/>
    </font>
    <font>
      <b/>
      <sz val="13"/>
      <color indexed="54"/>
      <name val="宋体"/>
      <family val="0"/>
    </font>
    <font>
      <u val="single"/>
      <sz val="11"/>
      <color indexed="20"/>
      <name val="宋体"/>
      <family val="0"/>
    </font>
    <font>
      <sz val="11"/>
      <color indexed="19"/>
      <name val="宋体"/>
      <family val="0"/>
    </font>
    <font>
      <vertAlign val="superscript"/>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8"/>
      <name val="Calibri"/>
      <family val="0"/>
    </font>
    <font>
      <sz val="11"/>
      <color rgb="FF000000"/>
      <name val="Calibri"/>
      <family val="0"/>
    </font>
    <font>
      <b/>
      <sz val="11"/>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26" fillId="0" borderId="0" xfId="0" applyFont="1" applyFill="1" applyBorder="1"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76" fontId="32"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32"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176" fontId="32" fillId="0" borderId="9" xfId="0" applyNumberFormat="1" applyFont="1" applyFill="1" applyBorder="1" applyAlignment="1">
      <alignment horizontal="left" vertical="center" wrapText="1"/>
    </xf>
    <xf numFmtId="0" fontId="6" fillId="0" borderId="9" xfId="0" applyFont="1" applyBorder="1" applyAlignment="1">
      <alignment horizontal="center" vertical="center"/>
    </xf>
    <xf numFmtId="0" fontId="6" fillId="0" borderId="9" xfId="0" applyFont="1" applyBorder="1" applyAlignment="1">
      <alignment vertical="center"/>
    </xf>
    <xf numFmtId="0" fontId="6" fillId="0" borderId="9" xfId="0" applyFont="1" applyBorder="1" applyAlignment="1">
      <alignment horizontal="left" vertical="center" wrapText="1"/>
    </xf>
    <xf numFmtId="176" fontId="6" fillId="0" borderId="9" xfId="0" applyNumberFormat="1"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vertical="center"/>
    </xf>
    <xf numFmtId="176" fontId="7" fillId="0" borderId="9" xfId="0" applyNumberFormat="1" applyFont="1" applyBorder="1" applyAlignment="1">
      <alignment horizontal="center" vertical="center"/>
    </xf>
    <xf numFmtId="0" fontId="48" fillId="0" borderId="9" xfId="0" applyFont="1" applyFill="1" applyBorder="1" applyAlignment="1">
      <alignment horizontal="center" vertical="center" wrapText="1"/>
    </xf>
    <xf numFmtId="0" fontId="6"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WeChat%20Files\wxid_cyz9gaq2d8e121\FileStorage\File\2021-05\2.&#23425;&#22799;&#28023;&#21407;&#33457;&#20799;&#33402;&#26415;&#22521;&#35757;&#20013;&#24515;&#24314;&#31569;&#23433;&#35013;&#24037;&#31243;&#3615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汇总"/>
      <sheetName val="花儿艺术中心项目装饰装修"/>
      <sheetName val="花儿艺术中心项目给排水工程"/>
      <sheetName val="花儿艺术中心项目电气工程"/>
      <sheetName val="音响系统"/>
      <sheetName val="舞台机械系统"/>
      <sheetName val="钢结构工程"/>
      <sheetName val="灯光系统"/>
    </sheetNames>
    <sheetDataSet>
      <sheetData sheetId="1">
        <row r="187">
          <cell r="F187">
            <v>3584254.532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5"/>
  <sheetViews>
    <sheetView tabSelected="1" zoomScale="85" zoomScaleNormal="85" zoomScaleSheetLayoutView="100" workbookViewId="0" topLeftCell="A16">
      <selection activeCell="L17" sqref="L17"/>
    </sheetView>
  </sheetViews>
  <sheetFormatPr defaultColWidth="9.00390625" defaultRowHeight="14.25"/>
  <cols>
    <col min="1" max="1" width="4.75390625" style="0" customWidth="1"/>
    <col min="2" max="2" width="23.375" style="0" customWidth="1"/>
    <col min="3" max="3" width="8.875" style="0" customWidth="1"/>
    <col min="4" max="4" width="9.625" style="0" customWidth="1"/>
    <col min="5" max="5" width="8.375" style="0" customWidth="1"/>
    <col min="6" max="6" width="8.625" style="0" customWidth="1"/>
    <col min="7" max="7" width="5.50390625" style="0" customWidth="1"/>
    <col min="8" max="8" width="9.75390625" style="0" customWidth="1"/>
    <col min="9" max="9" width="16.125" style="0" customWidth="1"/>
    <col min="10" max="10" width="7.75390625" style="0" customWidth="1"/>
  </cols>
  <sheetData>
    <row r="1" spans="1:10" ht="15.75" customHeight="1">
      <c r="A1" s="2" t="s">
        <v>0</v>
      </c>
      <c r="B1" s="2"/>
      <c r="C1" s="2"/>
      <c r="D1" s="2"/>
      <c r="E1" s="2"/>
      <c r="F1" s="2"/>
      <c r="G1" s="2"/>
      <c r="H1" s="2"/>
      <c r="I1" s="2"/>
      <c r="J1" s="2"/>
    </row>
    <row r="2" spans="1:10" ht="30" customHeight="1">
      <c r="A2" s="3" t="s">
        <v>1</v>
      </c>
      <c r="B2" s="3"/>
      <c r="C2" s="3"/>
      <c r="D2" s="3"/>
      <c r="E2" s="3"/>
      <c r="F2" s="3"/>
      <c r="G2" s="3"/>
      <c r="H2" s="3"/>
      <c r="I2" s="3"/>
      <c r="J2" s="3"/>
    </row>
    <row r="3" spans="1:10" ht="18" customHeight="1">
      <c r="A3" s="4"/>
      <c r="B3" s="4"/>
      <c r="C3" s="4"/>
      <c r="D3" s="4"/>
      <c r="E3" s="4"/>
      <c r="F3" s="4"/>
      <c r="G3" s="4"/>
      <c r="H3" s="4"/>
      <c r="I3" s="4"/>
      <c r="J3" s="4"/>
    </row>
    <row r="4" spans="1:10" ht="21" customHeight="1">
      <c r="A4" s="5" t="s">
        <v>2</v>
      </c>
      <c r="B4" s="5" t="s">
        <v>3</v>
      </c>
      <c r="C4" s="6" t="s">
        <v>4</v>
      </c>
      <c r="D4" s="6"/>
      <c r="E4" s="6"/>
      <c r="F4" s="6"/>
      <c r="G4" s="5" t="s">
        <v>5</v>
      </c>
      <c r="H4" s="5"/>
      <c r="I4" s="5"/>
      <c r="J4" s="5"/>
    </row>
    <row r="5" spans="1:10" ht="33.75" customHeight="1">
      <c r="A5" s="5"/>
      <c r="B5" s="5"/>
      <c r="C5" s="6" t="s">
        <v>6</v>
      </c>
      <c r="D5" s="5" t="s">
        <v>7</v>
      </c>
      <c r="E5" s="5" t="s">
        <v>8</v>
      </c>
      <c r="F5" s="5" t="s">
        <v>9</v>
      </c>
      <c r="G5" s="5" t="s">
        <v>10</v>
      </c>
      <c r="H5" s="5" t="s">
        <v>11</v>
      </c>
      <c r="I5" s="11" t="s">
        <v>12</v>
      </c>
      <c r="J5" s="5" t="s">
        <v>13</v>
      </c>
    </row>
    <row r="6" spans="1:10" s="1" customFormat="1" ht="24.75" customHeight="1">
      <c r="A6" s="7" t="s">
        <v>14</v>
      </c>
      <c r="B6" s="7"/>
      <c r="C6" s="8"/>
      <c r="D6" s="9"/>
      <c r="E6" s="9"/>
      <c r="F6" s="9">
        <f>F7+F16+F25</f>
        <v>1193.65</v>
      </c>
      <c r="G6" s="9"/>
      <c r="H6" s="9"/>
      <c r="I6" s="20"/>
      <c r="J6" s="9"/>
    </row>
    <row r="7" spans="1:10" s="1" customFormat="1" ht="24.75" customHeight="1">
      <c r="A7" s="9" t="s">
        <v>15</v>
      </c>
      <c r="B7" s="9" t="s">
        <v>16</v>
      </c>
      <c r="C7" s="8"/>
      <c r="D7" s="8"/>
      <c r="E7" s="8"/>
      <c r="F7" s="8">
        <v>1031.95</v>
      </c>
      <c r="G7" s="9"/>
      <c r="H7" s="9"/>
      <c r="I7" s="8">
        <v>1031.95</v>
      </c>
      <c r="J7" s="8"/>
    </row>
    <row r="8" spans="1:10" ht="46.5" customHeight="1">
      <c r="A8" s="5">
        <v>1</v>
      </c>
      <c r="B8" s="10" t="s">
        <v>17</v>
      </c>
      <c r="C8" s="6">
        <f>'[1]花儿艺术中心项目装饰装修'!F187/10000</f>
        <v>358.4254532</v>
      </c>
      <c r="D8" s="6"/>
      <c r="E8" s="6"/>
      <c r="F8" s="6">
        <f aca="true" t="shared" si="0" ref="F8:F15">SUM(C8:E8)</f>
        <v>358.4254532</v>
      </c>
      <c r="G8" s="11" t="s">
        <v>18</v>
      </c>
      <c r="H8" s="5">
        <v>3250.04</v>
      </c>
      <c r="I8" s="6">
        <f aca="true" t="shared" si="1" ref="I8:I14">F8/H8*10000</f>
        <v>1102.833974966462</v>
      </c>
      <c r="J8" s="6"/>
    </row>
    <row r="9" spans="1:10" ht="46.5" customHeight="1">
      <c r="A9" s="5">
        <v>2</v>
      </c>
      <c r="B9" s="10" t="s">
        <v>19</v>
      </c>
      <c r="C9" s="6"/>
      <c r="D9" s="6">
        <v>12.126</v>
      </c>
      <c r="E9" s="6"/>
      <c r="F9" s="6">
        <f t="shared" si="0"/>
        <v>12.126</v>
      </c>
      <c r="G9" s="11" t="s">
        <v>18</v>
      </c>
      <c r="H9" s="5">
        <v>3250.04</v>
      </c>
      <c r="I9" s="6">
        <f t="shared" si="1"/>
        <v>37.310310026953516</v>
      </c>
      <c r="J9" s="6"/>
    </row>
    <row r="10" spans="1:10" ht="46.5" customHeight="1">
      <c r="A10" s="5">
        <v>3</v>
      </c>
      <c r="B10" s="10" t="s">
        <v>20</v>
      </c>
      <c r="C10" s="6"/>
      <c r="D10" s="6">
        <v>101.596</v>
      </c>
      <c r="E10" s="6"/>
      <c r="F10" s="6">
        <f t="shared" si="0"/>
        <v>101.596</v>
      </c>
      <c r="G10" s="11" t="s">
        <v>18</v>
      </c>
      <c r="H10" s="5">
        <v>3250.04</v>
      </c>
      <c r="I10" s="6">
        <f t="shared" si="1"/>
        <v>312.59922954794405</v>
      </c>
      <c r="J10" s="6"/>
    </row>
    <row r="11" spans="1:10" ht="46.5" customHeight="1">
      <c r="A11" s="5">
        <v>4</v>
      </c>
      <c r="B11" s="10" t="s">
        <v>21</v>
      </c>
      <c r="C11" s="6"/>
      <c r="D11" s="6">
        <v>89.4665</v>
      </c>
      <c r="E11" s="6"/>
      <c r="F11" s="6">
        <f t="shared" si="0"/>
        <v>89.4665</v>
      </c>
      <c r="G11" s="11" t="s">
        <v>18</v>
      </c>
      <c r="H11" s="5">
        <v>3250.04</v>
      </c>
      <c r="I11" s="6">
        <f t="shared" si="1"/>
        <v>275.27815042276404</v>
      </c>
      <c r="J11" s="6"/>
    </row>
    <row r="12" spans="1:10" ht="46.5" customHeight="1">
      <c r="A12" s="5">
        <v>5</v>
      </c>
      <c r="B12" s="10" t="s">
        <v>22</v>
      </c>
      <c r="C12" s="6"/>
      <c r="D12" s="6">
        <v>178.42843</v>
      </c>
      <c r="E12" s="6"/>
      <c r="F12" s="6">
        <f t="shared" si="0"/>
        <v>178.42843</v>
      </c>
      <c r="G12" s="11" t="s">
        <v>18</v>
      </c>
      <c r="H12" s="5">
        <v>3250.04</v>
      </c>
      <c r="I12" s="6">
        <f t="shared" si="1"/>
        <v>549.0037968763462</v>
      </c>
      <c r="J12" s="6"/>
    </row>
    <row r="13" spans="1:10" ht="46.5" customHeight="1">
      <c r="A13" s="5">
        <v>6</v>
      </c>
      <c r="B13" s="10" t="s">
        <v>23</v>
      </c>
      <c r="C13" s="6"/>
      <c r="D13" s="6">
        <v>80.2</v>
      </c>
      <c r="E13" s="6"/>
      <c r="F13" s="6">
        <v>80.2</v>
      </c>
      <c r="G13" s="11" t="s">
        <v>18</v>
      </c>
      <c r="H13" s="5">
        <v>3250.04</v>
      </c>
      <c r="I13" s="6">
        <f t="shared" si="1"/>
        <v>246.76619364684746</v>
      </c>
      <c r="J13" s="6"/>
    </row>
    <row r="14" spans="1:10" ht="46.5" customHeight="1">
      <c r="A14" s="5">
        <v>7</v>
      </c>
      <c r="B14" s="10" t="s">
        <v>24</v>
      </c>
      <c r="C14" s="6"/>
      <c r="D14" s="6">
        <v>152.035905</v>
      </c>
      <c r="E14" s="6"/>
      <c r="F14" s="6">
        <f t="shared" si="0"/>
        <v>152.035905</v>
      </c>
      <c r="G14" s="11" t="s">
        <v>18</v>
      </c>
      <c r="H14" s="5">
        <v>3250.04</v>
      </c>
      <c r="I14" s="6">
        <f t="shared" si="1"/>
        <v>467.79702711351246</v>
      </c>
      <c r="J14" s="6"/>
    </row>
    <row r="15" spans="1:10" ht="46.5" customHeight="1">
      <c r="A15" s="5">
        <v>8</v>
      </c>
      <c r="B15" s="10" t="s">
        <v>25</v>
      </c>
      <c r="C15" s="6"/>
      <c r="D15" s="6">
        <v>59.65</v>
      </c>
      <c r="E15" s="6"/>
      <c r="F15" s="6">
        <f t="shared" si="0"/>
        <v>59.65</v>
      </c>
      <c r="G15" s="11" t="s">
        <v>18</v>
      </c>
      <c r="H15" s="5">
        <v>3250.04</v>
      </c>
      <c r="I15" s="6">
        <v>183.54</v>
      </c>
      <c r="J15" s="6"/>
    </row>
    <row r="16" spans="1:10" s="1" customFormat="1" ht="27" customHeight="1">
      <c r="A16" s="9" t="s">
        <v>26</v>
      </c>
      <c r="B16" s="9" t="s">
        <v>27</v>
      </c>
      <c r="C16" s="8"/>
      <c r="D16" s="8"/>
      <c r="E16" s="8"/>
      <c r="F16" s="8">
        <v>126.93</v>
      </c>
      <c r="G16" s="9" t="s">
        <v>28</v>
      </c>
      <c r="H16" s="9" t="s">
        <v>29</v>
      </c>
      <c r="I16" s="9"/>
      <c r="J16" s="9"/>
    </row>
    <row r="17" spans="1:10" ht="69" customHeight="1">
      <c r="A17" s="5">
        <v>1</v>
      </c>
      <c r="B17" s="5" t="s">
        <v>30</v>
      </c>
      <c r="C17" s="5"/>
      <c r="D17" s="5"/>
      <c r="E17" s="5"/>
      <c r="F17" s="5">
        <v>29.12</v>
      </c>
      <c r="G17" s="5" t="s">
        <v>28</v>
      </c>
      <c r="H17" s="12" t="s">
        <v>31</v>
      </c>
      <c r="I17" s="12"/>
      <c r="J17" s="6"/>
    </row>
    <row r="18" spans="1:10" ht="66.75" customHeight="1">
      <c r="A18" s="5">
        <v>2</v>
      </c>
      <c r="B18" s="5" t="s">
        <v>32</v>
      </c>
      <c r="C18" s="5"/>
      <c r="D18" s="5"/>
      <c r="E18" s="5"/>
      <c r="F18" s="5">
        <v>48.51</v>
      </c>
      <c r="G18" s="5" t="s">
        <v>28</v>
      </c>
      <c r="H18" s="12" t="s">
        <v>33</v>
      </c>
      <c r="I18" s="12"/>
      <c r="J18" s="6" t="s">
        <v>34</v>
      </c>
    </row>
    <row r="19" spans="1:10" ht="75.75" customHeight="1">
      <c r="A19" s="5">
        <v>3</v>
      </c>
      <c r="B19" s="13" t="s">
        <v>35</v>
      </c>
      <c r="C19" s="14"/>
      <c r="D19" s="14"/>
      <c r="E19" s="14"/>
      <c r="F19" s="6">
        <v>7.35</v>
      </c>
      <c r="G19" s="5" t="s">
        <v>28</v>
      </c>
      <c r="H19" s="12" t="s">
        <v>36</v>
      </c>
      <c r="I19" s="12"/>
      <c r="J19" s="6"/>
    </row>
    <row r="20" spans="1:10" ht="39" customHeight="1">
      <c r="A20" s="5">
        <v>4</v>
      </c>
      <c r="B20" s="13" t="s">
        <v>37</v>
      </c>
      <c r="C20" s="14"/>
      <c r="D20" s="14"/>
      <c r="E20" s="14"/>
      <c r="F20" s="6">
        <v>7.24</v>
      </c>
      <c r="G20" s="5" t="s">
        <v>28</v>
      </c>
      <c r="H20" s="15" t="s">
        <v>38</v>
      </c>
      <c r="I20" s="15"/>
      <c r="J20" s="21"/>
    </row>
    <row r="21" spans="1:10" ht="39" customHeight="1">
      <c r="A21" s="5">
        <v>5</v>
      </c>
      <c r="B21" s="13" t="s">
        <v>39</v>
      </c>
      <c r="C21" s="14"/>
      <c r="D21" s="14"/>
      <c r="E21" s="14"/>
      <c r="F21" s="6">
        <v>7.29</v>
      </c>
      <c r="G21" s="5" t="s">
        <v>28</v>
      </c>
      <c r="H21" s="15" t="s">
        <v>40</v>
      </c>
      <c r="I21" s="15"/>
      <c r="J21" s="21"/>
    </row>
    <row r="22" spans="1:10" ht="27" customHeight="1">
      <c r="A22" s="5">
        <v>6</v>
      </c>
      <c r="B22" s="13" t="s">
        <v>41</v>
      </c>
      <c r="C22" s="14"/>
      <c r="D22" s="14"/>
      <c r="E22" s="14"/>
      <c r="F22" s="6">
        <v>3.88</v>
      </c>
      <c r="G22" s="5" t="s">
        <v>28</v>
      </c>
      <c r="H22" s="13" t="s">
        <v>42</v>
      </c>
      <c r="I22" s="13"/>
      <c r="J22" s="13"/>
    </row>
    <row r="23" spans="1:10" ht="27" customHeight="1">
      <c r="A23" s="5">
        <v>7</v>
      </c>
      <c r="B23" s="13" t="s">
        <v>43</v>
      </c>
      <c r="C23" s="14"/>
      <c r="D23" s="14"/>
      <c r="E23" s="14"/>
      <c r="F23" s="6">
        <v>3.07</v>
      </c>
      <c r="G23" s="5" t="s">
        <v>28</v>
      </c>
      <c r="H23" s="16" t="s">
        <v>44</v>
      </c>
      <c r="I23" s="16"/>
      <c r="J23" s="16"/>
    </row>
    <row r="24" spans="1:10" ht="27" customHeight="1">
      <c r="A24" s="5">
        <v>8</v>
      </c>
      <c r="B24" s="13" t="s">
        <v>45</v>
      </c>
      <c r="C24" s="14"/>
      <c r="D24" s="14"/>
      <c r="E24" s="14"/>
      <c r="F24" s="6">
        <v>20.47</v>
      </c>
      <c r="G24" s="5" t="s">
        <v>28</v>
      </c>
      <c r="H24" s="13" t="s">
        <v>46</v>
      </c>
      <c r="I24" s="13"/>
      <c r="J24" s="13"/>
    </row>
    <row r="25" spans="1:10" s="1" customFormat="1" ht="27" customHeight="1">
      <c r="A25" s="9" t="s">
        <v>47</v>
      </c>
      <c r="B25" s="17" t="s">
        <v>48</v>
      </c>
      <c r="C25" s="18"/>
      <c r="D25" s="18"/>
      <c r="E25" s="18"/>
      <c r="F25" s="8">
        <v>34.77</v>
      </c>
      <c r="G25" s="9" t="s">
        <v>28</v>
      </c>
      <c r="H25" s="19" t="s">
        <v>49</v>
      </c>
      <c r="I25" s="19"/>
      <c r="J25" s="19"/>
    </row>
  </sheetData>
  <sheetProtection/>
  <mergeCells count="16">
    <mergeCell ref="A2:J2"/>
    <mergeCell ref="C4:F4"/>
    <mergeCell ref="G4:J4"/>
    <mergeCell ref="A6:B6"/>
    <mergeCell ref="H16:I16"/>
    <mergeCell ref="H17:I17"/>
    <mergeCell ref="H18:I18"/>
    <mergeCell ref="H19:I19"/>
    <mergeCell ref="H20:I20"/>
    <mergeCell ref="H21:I21"/>
    <mergeCell ref="H22:I22"/>
    <mergeCell ref="H23:I23"/>
    <mergeCell ref="H24:I24"/>
    <mergeCell ref="H25:I25"/>
    <mergeCell ref="A4:A5"/>
    <mergeCell ref="B4:B5"/>
  </mergeCells>
  <printOptions horizontalCentered="1"/>
  <pageMargins left="0.63" right="0.67" top="0.83" bottom="0.59" header="0.51" footer="0.51"/>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海天</cp:lastModifiedBy>
  <cp:lastPrinted>2021-03-05T02:01:59Z</cp:lastPrinted>
  <dcterms:created xsi:type="dcterms:W3CDTF">2021-02-04T11:37:40Z</dcterms:created>
  <dcterms:modified xsi:type="dcterms:W3CDTF">2021-06-22T07:33:07Z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y fmtid="{D5CDD505-2E9C-101B-9397-08002B2CF9AE}" pid="4" name="I">
    <vt:lpwstr>BED3F71C1D314D7698D1A0B66168B5D3</vt:lpwstr>
  </property>
</Properties>
</file>