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Sheet1!$A$3:$P$3</definedName>
  </definedNames>
  <calcPr calcId="144525" concurrentCalc="0"/>
</workbook>
</file>

<file path=xl/sharedStrings.xml><?xml version="1.0" encoding="utf-8"?>
<sst xmlns="http://schemas.openxmlformats.org/spreadsheetml/2006/main" count="375" uniqueCount="267">
  <si>
    <t>关桥乡省道103线同心至海原段公路工程项目地上附着物征收补偿兑付花名册</t>
  </si>
  <si>
    <t>序号</t>
  </si>
  <si>
    <t>姓名</t>
  </si>
  <si>
    <t>行政村</t>
  </si>
  <si>
    <t>宅基地补偿</t>
  </si>
  <si>
    <t>附着物补偿</t>
  </si>
  <si>
    <t>合计金额</t>
  </si>
  <si>
    <t>身份证号</t>
  </si>
  <si>
    <t>社保卡号</t>
  </si>
  <si>
    <t>备注</t>
  </si>
  <si>
    <t>土地类型</t>
  </si>
  <si>
    <t>面积</t>
  </si>
  <si>
    <t>补偿标准</t>
  </si>
  <si>
    <t>补偿金额</t>
  </si>
  <si>
    <t>住房面积</t>
  </si>
  <si>
    <t>简易房面积</t>
  </si>
  <si>
    <t>其它附着物金额</t>
  </si>
  <si>
    <t>姚辉</t>
  </si>
  <si>
    <t>方堡村</t>
  </si>
  <si>
    <t>642222********0215</t>
  </si>
  <si>
    <t>622947880001550****</t>
  </si>
  <si>
    <t>乔彦生</t>
  </si>
  <si>
    <t>642222********0213</t>
  </si>
  <si>
    <t>622947880011567****</t>
  </si>
  <si>
    <t>杨金梅</t>
  </si>
  <si>
    <t>642222********0227</t>
  </si>
  <si>
    <t>622947881130122****</t>
  </si>
  <si>
    <t>乔亚龙</t>
  </si>
  <si>
    <t>642222********0232</t>
  </si>
  <si>
    <t>622947880021500****</t>
  </si>
  <si>
    <t>田兴刚</t>
  </si>
  <si>
    <t>贺堡村</t>
  </si>
  <si>
    <t>622947880001501****</t>
  </si>
  <si>
    <t>马青梅</t>
  </si>
  <si>
    <t>马湾村</t>
  </si>
  <si>
    <t>642222********0664</t>
  </si>
  <si>
    <t>622947881009561****</t>
  </si>
  <si>
    <t>田红</t>
  </si>
  <si>
    <t>642222********0242</t>
  </si>
  <si>
    <t>622947880021580****</t>
  </si>
  <si>
    <t>马志德</t>
  </si>
  <si>
    <t>642222********0212</t>
  </si>
  <si>
    <t>622947880021587****</t>
  </si>
  <si>
    <t>田进元</t>
  </si>
  <si>
    <t>642222********0230</t>
  </si>
  <si>
    <t>622947880011583****</t>
  </si>
  <si>
    <t>张存财</t>
  </si>
  <si>
    <t>642222********0234</t>
  </si>
  <si>
    <t>622947880021576****</t>
  </si>
  <si>
    <t>张程</t>
  </si>
  <si>
    <t>642222********0217</t>
  </si>
  <si>
    <t>922947881190157****</t>
  </si>
  <si>
    <t>张存虎</t>
  </si>
  <si>
    <t>建设用地</t>
  </si>
  <si>
    <t>622947881150186****</t>
  </si>
  <si>
    <t>田飞</t>
  </si>
  <si>
    <t>642222********0219</t>
  </si>
  <si>
    <t>622947881029357****</t>
  </si>
  <si>
    <t>张成汉</t>
  </si>
  <si>
    <t>622947881090173****</t>
  </si>
  <si>
    <t>田彦虎</t>
  </si>
  <si>
    <t>642222********0250</t>
  </si>
  <si>
    <t>622947881029346****</t>
  </si>
  <si>
    <t>张占凯</t>
  </si>
  <si>
    <t>642222********0235</t>
  </si>
  <si>
    <t>622947880021556****</t>
  </si>
  <si>
    <t>田士海</t>
  </si>
  <si>
    <t>642222********0216</t>
  </si>
  <si>
    <t>622947881000163****</t>
  </si>
  <si>
    <t>吴正福</t>
  </si>
  <si>
    <t>姚新民</t>
  </si>
  <si>
    <t>622947880011596****</t>
  </si>
  <si>
    <t>方建虎</t>
  </si>
  <si>
    <t>642222********0011</t>
  </si>
  <si>
    <t>622947880031588****</t>
  </si>
  <si>
    <t>杨文虎</t>
  </si>
  <si>
    <t>关桥村</t>
  </si>
  <si>
    <t>642222********0214</t>
  </si>
  <si>
    <t>622947880011501****</t>
  </si>
  <si>
    <t>刘强</t>
  </si>
  <si>
    <t>622947881110180****</t>
  </si>
  <si>
    <t>陈彦林</t>
  </si>
  <si>
    <t>642222********0239</t>
  </si>
  <si>
    <t>622947881049348****</t>
  </si>
  <si>
    <t>李宗贵</t>
  </si>
  <si>
    <t>640522********0211</t>
  </si>
  <si>
    <t>622947881008206****</t>
  </si>
  <si>
    <t>穆义祥</t>
  </si>
  <si>
    <t>642222********0275</t>
  </si>
  <si>
    <t>穆义财</t>
  </si>
  <si>
    <t>642222********0118</t>
  </si>
  <si>
    <t>622823120900259****</t>
  </si>
  <si>
    <t>周军</t>
  </si>
  <si>
    <t>622823120503902****</t>
  </si>
  <si>
    <t>李进学</t>
  </si>
  <si>
    <t>642222********0274</t>
  </si>
  <si>
    <t>李进义</t>
  </si>
  <si>
    <t>642222********0299</t>
  </si>
  <si>
    <t>622947881009327****</t>
  </si>
  <si>
    <t>李彦得</t>
  </si>
  <si>
    <t>622947881008248****</t>
  </si>
  <si>
    <t>李进昌</t>
  </si>
  <si>
    <t>622947880021578****</t>
  </si>
  <si>
    <t>李进栋</t>
  </si>
  <si>
    <t>642222********0236</t>
  </si>
  <si>
    <t>622947880011594****</t>
  </si>
  <si>
    <t>李进祥</t>
  </si>
  <si>
    <t>642222********0231</t>
  </si>
  <si>
    <t>622947881140119****</t>
  </si>
  <si>
    <t>金会云</t>
  </si>
  <si>
    <t>622947880011591****</t>
  </si>
  <si>
    <t>李福德</t>
  </si>
  <si>
    <t>642222********0211</t>
  </si>
  <si>
    <t>顾永东</t>
  </si>
  <si>
    <t>622947880001549****</t>
  </si>
  <si>
    <t>赵建莲</t>
  </si>
  <si>
    <t>642222********0240</t>
  </si>
  <si>
    <t>622947880001548****</t>
  </si>
  <si>
    <t>张志文</t>
  </si>
  <si>
    <t>642222********0233</t>
  </si>
  <si>
    <t>622947880021502****</t>
  </si>
  <si>
    <t>陶怀虎</t>
  </si>
  <si>
    <t>张国祥</t>
  </si>
  <si>
    <t>622947880001547****</t>
  </si>
  <si>
    <t>李彦平</t>
  </si>
  <si>
    <t>李进科</t>
  </si>
  <si>
    <t>642222********0237</t>
  </si>
  <si>
    <t>622947881190119****</t>
  </si>
  <si>
    <t>李光耀</t>
  </si>
  <si>
    <t>622947881020151****</t>
  </si>
  <si>
    <t>张汉兴</t>
  </si>
  <si>
    <t>622947880001517****</t>
  </si>
  <si>
    <t>张汉荣</t>
  </si>
  <si>
    <t>642222********021x</t>
  </si>
  <si>
    <t>622947881100107****</t>
  </si>
  <si>
    <t>马建兵</t>
  </si>
  <si>
    <t>642222********0273</t>
  </si>
  <si>
    <t>622947880011573****</t>
  </si>
  <si>
    <t>马建雄</t>
  </si>
  <si>
    <t>622947880001546****</t>
  </si>
  <si>
    <t>方孝林</t>
  </si>
  <si>
    <t>642222********0210</t>
  </si>
  <si>
    <t>李小梅</t>
  </si>
  <si>
    <t>642222********0220</t>
  </si>
  <si>
    <t>张汉生</t>
  </si>
  <si>
    <t>622947880021596****</t>
  </si>
  <si>
    <t>李学保</t>
  </si>
  <si>
    <t>622947881019358****</t>
  </si>
  <si>
    <t>李龙</t>
  </si>
  <si>
    <t>622947880011586****</t>
  </si>
  <si>
    <t>李彦昌</t>
  </si>
  <si>
    <t>李彦军</t>
  </si>
  <si>
    <t>622947880031550****</t>
  </si>
  <si>
    <t>李军</t>
  </si>
  <si>
    <t>622947880021579****</t>
  </si>
  <si>
    <t>李宗礼</t>
  </si>
  <si>
    <t>642222********0255</t>
  </si>
  <si>
    <t>李宗仁</t>
  </si>
  <si>
    <t>622947880011588****</t>
  </si>
  <si>
    <t>李彦贵</t>
  </si>
  <si>
    <t>622947880021585****</t>
  </si>
  <si>
    <t>李彦旭</t>
  </si>
  <si>
    <t>622947880011512****</t>
  </si>
  <si>
    <t>田仕荣</t>
  </si>
  <si>
    <t>640324********3716</t>
  </si>
  <si>
    <t>622947881040158****</t>
  </si>
  <si>
    <t>冯彦妮</t>
  </si>
  <si>
    <t>33025</t>
  </si>
  <si>
    <t>642222********0221</t>
  </si>
  <si>
    <t>622947880031551****</t>
  </si>
  <si>
    <t>王芳</t>
  </si>
  <si>
    <t>14836</t>
  </si>
  <si>
    <t>642222********0223</t>
  </si>
  <si>
    <t>622947880011515****</t>
  </si>
  <si>
    <t>虎尚武</t>
  </si>
  <si>
    <t>29.28</t>
  </si>
  <si>
    <t>14640</t>
  </si>
  <si>
    <t>642222********0218</t>
  </si>
  <si>
    <t>622947880011522****</t>
  </si>
  <si>
    <t>虎尚德</t>
  </si>
  <si>
    <t>199.96</t>
  </si>
  <si>
    <t>220806</t>
  </si>
  <si>
    <t>92704</t>
  </si>
  <si>
    <t>张志华</t>
  </si>
  <si>
    <t>53.3</t>
  </si>
  <si>
    <t>47970</t>
  </si>
  <si>
    <t>114809</t>
  </si>
  <si>
    <t>642222********0229</t>
  </si>
  <si>
    <t>马正志</t>
  </si>
  <si>
    <t>213.58</t>
  </si>
  <si>
    <t>233613</t>
  </si>
  <si>
    <t>50804</t>
  </si>
  <si>
    <t>640522********025x</t>
  </si>
  <si>
    <t>622947881040155****</t>
  </si>
  <si>
    <t>张学珍</t>
  </si>
  <si>
    <t>121.6</t>
  </si>
  <si>
    <t>164160</t>
  </si>
  <si>
    <t>8300</t>
  </si>
  <si>
    <t>622947880021575****</t>
  </si>
  <si>
    <t>周梅</t>
  </si>
  <si>
    <t>102.24</t>
  </si>
  <si>
    <t>138024</t>
  </si>
  <si>
    <t>47044</t>
  </si>
  <si>
    <t>马林</t>
  </si>
  <si>
    <t>33840</t>
  </si>
  <si>
    <t>622947881059237****</t>
  </si>
  <si>
    <t>田进录</t>
  </si>
  <si>
    <t>66.3</t>
  </si>
  <si>
    <t>89505</t>
  </si>
  <si>
    <t>14831</t>
  </si>
  <si>
    <t>622947881160132****</t>
  </si>
  <si>
    <t>油房湾寺</t>
  </si>
  <si>
    <t>235.11</t>
  </si>
  <si>
    <t>360994</t>
  </si>
  <si>
    <t>97406</t>
  </si>
  <si>
    <t>716405********598D</t>
  </si>
  <si>
    <t>601748240050000****</t>
  </si>
  <si>
    <t>马正保</t>
  </si>
  <si>
    <t>10806</t>
  </si>
  <si>
    <t>张涛</t>
  </si>
  <si>
    <t>9760</t>
  </si>
  <si>
    <t>623095870001500****</t>
  </si>
  <si>
    <t>张小明</t>
  </si>
  <si>
    <t>51</t>
  </si>
  <si>
    <t>68850</t>
  </si>
  <si>
    <t>1300</t>
  </si>
  <si>
    <t>张虎</t>
  </si>
  <si>
    <t>162</t>
  </si>
  <si>
    <t>218700</t>
  </si>
  <si>
    <t>131754</t>
  </si>
  <si>
    <t>622947803040180****</t>
  </si>
  <si>
    <t>马进仁</t>
  </si>
  <si>
    <t>关桥</t>
  </si>
  <si>
    <t>622947880011519****</t>
  </si>
  <si>
    <t>640522********0213</t>
  </si>
  <si>
    <t>622947880021581****</t>
  </si>
  <si>
    <t>王学花</t>
  </si>
  <si>
    <t>622947881009652****</t>
  </si>
  <si>
    <t>田玉选</t>
  </si>
  <si>
    <t>马明堂</t>
  </si>
  <si>
    <t>3150</t>
  </si>
  <si>
    <t>632523********1037</t>
  </si>
  <si>
    <t>622947803001547****</t>
  </si>
  <si>
    <t>马进海</t>
  </si>
  <si>
    <t>26744</t>
  </si>
  <si>
    <t>622947880021555****</t>
  </si>
  <si>
    <t>马正国</t>
  </si>
  <si>
    <t>3780</t>
  </si>
  <si>
    <t>冯兴明</t>
  </si>
  <si>
    <t>22484</t>
  </si>
  <si>
    <t>642222********0256</t>
  </si>
  <si>
    <t>622947881180160****</t>
  </si>
  <si>
    <t>田进兰</t>
  </si>
  <si>
    <t>贺堡</t>
  </si>
  <si>
    <t>261</t>
  </si>
  <si>
    <t>352350</t>
  </si>
  <si>
    <t>90.85</t>
  </si>
  <si>
    <t>57325</t>
  </si>
  <si>
    <t>50597</t>
  </si>
  <si>
    <t>622947880031508****</t>
  </si>
  <si>
    <t>田维龙</t>
  </si>
  <si>
    <t>马湾</t>
  </si>
  <si>
    <t>131.85</t>
  </si>
  <si>
    <t>215798</t>
  </si>
  <si>
    <t>48300</t>
  </si>
  <si>
    <t>622947881140186****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</si>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</sst>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3"/>
  <sheetViews>
    <sheetView tabSelected="1" view="pageBreakPreview" zoomScaleNormal="100" zoomScaleSheetLayoutView="100" workbookViewId="0">
      <selection activeCell="J8" sqref="J8"/>
    </sheetView>
  </sheetViews>
  <sheetFormatPr defaultColWidth="8.89166666666667" defaultRowHeight="12"/>
  <cols>
    <col min="1" max="1" width="6.5" style="2" customWidth="1"/>
    <col min="2" max="2" width="10.25" style="2" customWidth="1"/>
    <col min="3" max="3" width="9.625" style="2" customWidth="1"/>
    <col min="4" max="4" width="10.125" style="2" customWidth="1"/>
    <col min="5" max="5" width="5.66666666666667" style="2" customWidth="1"/>
    <col min="6" max="6" width="10.75" style="2" customWidth="1"/>
    <col min="7" max="7" width="9.5" style="2" customWidth="1"/>
    <col min="8" max="8" width="10.25" style="2" customWidth="1"/>
    <col min="9" max="9" width="10.125" style="2" customWidth="1"/>
    <col min="10" max="10" width="9" style="2" customWidth="1"/>
    <col min="11" max="11" width="10.25" style="2" customWidth="1"/>
    <col min="12" max="12" width="10.125" style="3" customWidth="1"/>
    <col min="13" max="13" width="13.5" style="2" customWidth="1"/>
    <col min="14" max="14" width="21" style="2" customWidth="1"/>
    <col min="15" max="15" width="22.8916666666667" style="2" customWidth="1"/>
    <col min="16" max="16" width="10.125" style="2" customWidth="1"/>
    <col min="17" max="16384" width="8.89166666666667" style="2"/>
  </cols>
  <sheetData>
    <row r="1" ht="4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0"/>
      <c r="M1" s="4"/>
      <c r="N1" s="4"/>
      <c r="O1" s="4"/>
      <c r="P1" s="4"/>
    </row>
    <row r="2" ht="30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 t="s">
        <v>5</v>
      </c>
      <c r="I2" s="5"/>
      <c r="J2" s="5"/>
      <c r="K2" s="5"/>
      <c r="L2" s="11"/>
      <c r="M2" s="5" t="s">
        <v>6</v>
      </c>
      <c r="N2" s="5" t="s">
        <v>7</v>
      </c>
      <c r="O2" s="12" t="s">
        <v>8</v>
      </c>
      <c r="P2" s="5" t="s">
        <v>9</v>
      </c>
    </row>
    <row r="3" ht="30" customHeight="1" spans="1:16">
      <c r="A3" s="5"/>
      <c r="B3" s="5"/>
      <c r="C3" s="5"/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13</v>
      </c>
      <c r="J3" s="5" t="s">
        <v>15</v>
      </c>
      <c r="K3" s="5" t="s">
        <v>13</v>
      </c>
      <c r="L3" s="11" t="s">
        <v>16</v>
      </c>
      <c r="M3" s="5"/>
      <c r="N3" s="5"/>
      <c r="O3" s="12"/>
      <c r="P3" s="5"/>
    </row>
    <row r="4" s="1" customFormat="1" ht="35" customHeight="1" spans="1:16">
      <c r="A4" s="6">
        <v>1</v>
      </c>
      <c r="B4" s="7" t="s">
        <v>17</v>
      </c>
      <c r="C4" s="6" t="s">
        <v>18</v>
      </c>
      <c r="D4" s="6"/>
      <c r="E4" s="6"/>
      <c r="F4" s="6"/>
      <c r="G4" s="6"/>
      <c r="H4" s="6">
        <v>266.87</v>
      </c>
      <c r="I4" s="6">
        <v>418417</v>
      </c>
      <c r="J4" s="13">
        <v>44.95</v>
      </c>
      <c r="K4" s="13">
        <v>22475</v>
      </c>
      <c r="L4" s="14">
        <v>25933</v>
      </c>
      <c r="M4" s="6">
        <f t="shared" ref="M4:M67" si="0">G4+I4+K4+L4</f>
        <v>466825</v>
      </c>
      <c r="N4" s="6" t="s">
        <v>19</v>
      </c>
      <c r="O4" s="6" t="s">
        <v>20</v>
      </c>
      <c r="P4" s="6"/>
    </row>
    <row r="5" s="1" customFormat="1" ht="35" customHeight="1" spans="1:16">
      <c r="A5" s="6">
        <v>2</v>
      </c>
      <c r="B5" s="7" t="s">
        <v>21</v>
      </c>
      <c r="C5" s="7" t="s">
        <v>18</v>
      </c>
      <c r="D5" s="7"/>
      <c r="E5" s="7"/>
      <c r="F5" s="7"/>
      <c r="G5" s="7"/>
      <c r="H5" s="7">
        <v>107.1</v>
      </c>
      <c r="I5" s="7">
        <v>182070</v>
      </c>
      <c r="J5" s="15"/>
      <c r="K5" s="15"/>
      <c r="L5" s="16"/>
      <c r="M5" s="7">
        <f t="shared" si="0"/>
        <v>182070</v>
      </c>
      <c r="N5" s="6" t="s">
        <v>22</v>
      </c>
      <c r="O5" s="6" t="s">
        <v>23</v>
      </c>
      <c r="P5" s="6"/>
    </row>
    <row r="6" s="1" customFormat="1" ht="35" customHeight="1" spans="1:16">
      <c r="A6" s="6">
        <v>3</v>
      </c>
      <c r="B6" s="7" t="s">
        <v>24</v>
      </c>
      <c r="C6" s="7" t="s">
        <v>18</v>
      </c>
      <c r="D6" s="7"/>
      <c r="E6" s="7"/>
      <c r="F6" s="7"/>
      <c r="G6" s="7"/>
      <c r="H6" s="7">
        <v>110.25</v>
      </c>
      <c r="I6" s="17">
        <v>148838</v>
      </c>
      <c r="J6" s="15">
        <v>8.4</v>
      </c>
      <c r="K6" s="15">
        <v>4200</v>
      </c>
      <c r="L6" s="16">
        <v>82405</v>
      </c>
      <c r="M6" s="7">
        <f t="shared" si="0"/>
        <v>235443</v>
      </c>
      <c r="N6" s="6" t="s">
        <v>25</v>
      </c>
      <c r="O6" s="6" t="s">
        <v>26</v>
      </c>
      <c r="P6" s="6"/>
    </row>
    <row r="7" s="1" customFormat="1" ht="35" customHeight="1" spans="1:16">
      <c r="A7" s="6">
        <v>4</v>
      </c>
      <c r="B7" s="7" t="s">
        <v>27</v>
      </c>
      <c r="C7" s="7" t="s">
        <v>18</v>
      </c>
      <c r="D7" s="7"/>
      <c r="E7" s="7"/>
      <c r="F7" s="6"/>
      <c r="G7" s="6"/>
      <c r="H7" s="6">
        <v>222.6</v>
      </c>
      <c r="I7" s="6">
        <v>378420</v>
      </c>
      <c r="J7" s="18">
        <v>56.84</v>
      </c>
      <c r="K7" s="18">
        <v>28420</v>
      </c>
      <c r="L7" s="14">
        <v>175869</v>
      </c>
      <c r="M7" s="6">
        <f t="shared" si="0"/>
        <v>582709</v>
      </c>
      <c r="N7" s="6" t="s">
        <v>28</v>
      </c>
      <c r="O7" s="6" t="s">
        <v>29</v>
      </c>
      <c r="P7" s="6"/>
    </row>
    <row r="8" s="1" customFormat="1" ht="35" customHeight="1" spans="1:16">
      <c r="A8" s="6">
        <v>5</v>
      </c>
      <c r="B8" s="7" t="s">
        <v>30</v>
      </c>
      <c r="C8" s="7" t="s">
        <v>31</v>
      </c>
      <c r="D8" s="7"/>
      <c r="E8" s="7"/>
      <c r="F8" s="7"/>
      <c r="G8" s="7"/>
      <c r="H8" s="7">
        <v>226.09</v>
      </c>
      <c r="I8" s="7">
        <v>305222</v>
      </c>
      <c r="J8" s="13"/>
      <c r="K8" s="13"/>
      <c r="L8" s="14">
        <v>20335</v>
      </c>
      <c r="M8" s="6">
        <f t="shared" si="0"/>
        <v>325557</v>
      </c>
      <c r="N8" s="6" t="s">
        <v>22</v>
      </c>
      <c r="O8" s="6" t="s">
        <v>32</v>
      </c>
      <c r="P8" s="6"/>
    </row>
    <row r="9" s="1" customFormat="1" ht="35" customHeight="1" spans="1:16">
      <c r="A9" s="6">
        <v>6</v>
      </c>
      <c r="B9" s="7" t="s">
        <v>33</v>
      </c>
      <c r="C9" s="7" t="s">
        <v>34</v>
      </c>
      <c r="D9" s="7"/>
      <c r="E9" s="7"/>
      <c r="F9" s="7"/>
      <c r="G9" s="7"/>
      <c r="H9" s="7">
        <v>108.75</v>
      </c>
      <c r="I9" s="7">
        <v>184875</v>
      </c>
      <c r="J9" s="19"/>
      <c r="K9" s="19"/>
      <c r="L9" s="16">
        <v>39774</v>
      </c>
      <c r="M9" s="7">
        <f t="shared" si="0"/>
        <v>224649</v>
      </c>
      <c r="N9" s="6" t="s">
        <v>35</v>
      </c>
      <c r="O9" s="20" t="s">
        <v>36</v>
      </c>
      <c r="P9" s="6"/>
    </row>
    <row r="10" s="1" customFormat="1" ht="35" customHeight="1" spans="1:16">
      <c r="A10" s="6">
        <v>7</v>
      </c>
      <c r="B10" s="7" t="s">
        <v>37</v>
      </c>
      <c r="C10" s="7" t="s">
        <v>34</v>
      </c>
      <c r="D10" s="7"/>
      <c r="E10" s="7"/>
      <c r="F10" s="7"/>
      <c r="G10" s="7"/>
      <c r="H10" s="7">
        <v>93.75</v>
      </c>
      <c r="I10" s="7">
        <v>159375</v>
      </c>
      <c r="J10" s="19"/>
      <c r="K10" s="19"/>
      <c r="L10" s="16">
        <v>28600</v>
      </c>
      <c r="M10" s="7">
        <f t="shared" si="0"/>
        <v>187975</v>
      </c>
      <c r="N10" s="6" t="s">
        <v>38</v>
      </c>
      <c r="O10" s="20" t="s">
        <v>39</v>
      </c>
      <c r="P10" s="6"/>
    </row>
    <row r="11" s="1" customFormat="1" ht="35" customHeight="1" spans="1:16">
      <c r="A11" s="6">
        <v>8</v>
      </c>
      <c r="B11" s="7" t="s">
        <v>40</v>
      </c>
      <c r="C11" s="7" t="s">
        <v>34</v>
      </c>
      <c r="D11" s="7"/>
      <c r="E11" s="7"/>
      <c r="F11" s="7"/>
      <c r="G11" s="7"/>
      <c r="H11" s="7">
        <v>126</v>
      </c>
      <c r="I11" s="7">
        <v>170100</v>
      </c>
      <c r="J11" s="19"/>
      <c r="K11" s="19"/>
      <c r="L11" s="16">
        <v>21980</v>
      </c>
      <c r="M11" s="7">
        <f t="shared" si="0"/>
        <v>192080</v>
      </c>
      <c r="N11" s="6" t="s">
        <v>41</v>
      </c>
      <c r="O11" s="20" t="s">
        <v>42</v>
      </c>
      <c r="P11" s="6"/>
    </row>
    <row r="12" s="1" customFormat="1" ht="35" customHeight="1" spans="1:16">
      <c r="A12" s="6">
        <v>9</v>
      </c>
      <c r="B12" s="6" t="s">
        <v>43</v>
      </c>
      <c r="C12" s="6" t="s">
        <v>34</v>
      </c>
      <c r="D12" s="6"/>
      <c r="E12" s="6"/>
      <c r="F12" s="6"/>
      <c r="G12" s="6"/>
      <c r="H12" s="6"/>
      <c r="I12" s="6"/>
      <c r="J12" s="13"/>
      <c r="K12" s="13"/>
      <c r="L12" s="14">
        <v>6480</v>
      </c>
      <c r="M12" s="6">
        <f t="shared" si="0"/>
        <v>6480</v>
      </c>
      <c r="N12" s="6" t="s">
        <v>44</v>
      </c>
      <c r="O12" s="20" t="s">
        <v>45</v>
      </c>
      <c r="P12" s="6"/>
    </row>
    <row r="13" s="1" customFormat="1" ht="35" customHeight="1" spans="1:16">
      <c r="A13" s="6">
        <v>10</v>
      </c>
      <c r="B13" s="7" t="s">
        <v>46</v>
      </c>
      <c r="C13" s="7" t="s">
        <v>34</v>
      </c>
      <c r="D13" s="7"/>
      <c r="E13" s="7"/>
      <c r="F13" s="7"/>
      <c r="G13" s="7"/>
      <c r="H13" s="7">
        <v>104</v>
      </c>
      <c r="I13" s="7">
        <v>140400</v>
      </c>
      <c r="J13" s="19">
        <v>15.75</v>
      </c>
      <c r="K13" s="19">
        <v>7875</v>
      </c>
      <c r="L13" s="16">
        <v>10369</v>
      </c>
      <c r="M13" s="7">
        <f t="shared" si="0"/>
        <v>158644</v>
      </c>
      <c r="N13" s="6" t="s">
        <v>47</v>
      </c>
      <c r="O13" s="20" t="s">
        <v>48</v>
      </c>
      <c r="P13" s="6"/>
    </row>
    <row r="14" s="1" customFormat="1" ht="35" customHeight="1" spans="1:16">
      <c r="A14" s="6">
        <v>11</v>
      </c>
      <c r="B14" s="7" t="s">
        <v>49</v>
      </c>
      <c r="C14" s="7" t="s">
        <v>34</v>
      </c>
      <c r="D14" s="7"/>
      <c r="E14" s="7"/>
      <c r="F14" s="7"/>
      <c r="G14" s="7"/>
      <c r="H14" s="6">
        <v>178.88</v>
      </c>
      <c r="I14" s="6">
        <v>304096</v>
      </c>
      <c r="J14" s="13"/>
      <c r="K14" s="13"/>
      <c r="L14" s="14">
        <v>36144</v>
      </c>
      <c r="M14" s="6">
        <f t="shared" si="0"/>
        <v>340240</v>
      </c>
      <c r="N14" s="6" t="s">
        <v>50</v>
      </c>
      <c r="O14" s="20" t="s">
        <v>51</v>
      </c>
      <c r="P14" s="6"/>
    </row>
    <row r="15" s="1" customFormat="1" ht="35" customHeight="1" spans="1:16">
      <c r="A15" s="6">
        <v>12</v>
      </c>
      <c r="B15" s="6" t="s">
        <v>52</v>
      </c>
      <c r="C15" s="6" t="s">
        <v>34</v>
      </c>
      <c r="D15" s="6" t="s">
        <v>53</v>
      </c>
      <c r="E15" s="6">
        <v>0.58</v>
      </c>
      <c r="F15" s="6">
        <v>26800</v>
      </c>
      <c r="G15" s="6">
        <f>E15*F15</f>
        <v>15544</v>
      </c>
      <c r="H15" s="6">
        <v>72.6</v>
      </c>
      <c r="I15" s="6">
        <v>65340</v>
      </c>
      <c r="J15" s="13"/>
      <c r="K15" s="13"/>
      <c r="L15" s="14">
        <v>24632.9</v>
      </c>
      <c r="M15" s="6">
        <f t="shared" si="0"/>
        <v>105516.9</v>
      </c>
      <c r="N15" s="9" t="s">
        <v>19</v>
      </c>
      <c r="O15" s="9" t="s">
        <v>54</v>
      </c>
      <c r="P15" s="6"/>
    </row>
    <row r="16" s="1" customFormat="1" ht="35" customHeight="1" spans="1:16">
      <c r="A16" s="6">
        <v>13</v>
      </c>
      <c r="B16" s="6" t="s">
        <v>55</v>
      </c>
      <c r="C16" s="6" t="s">
        <v>34</v>
      </c>
      <c r="D16" s="6" t="s">
        <v>53</v>
      </c>
      <c r="E16" s="6"/>
      <c r="F16" s="6"/>
      <c r="G16" s="6"/>
      <c r="H16" s="6">
        <v>273.7</v>
      </c>
      <c r="I16" s="6">
        <v>369495</v>
      </c>
      <c r="J16" s="13"/>
      <c r="K16" s="13"/>
      <c r="L16" s="14">
        <v>31904</v>
      </c>
      <c r="M16" s="6">
        <f t="shared" si="0"/>
        <v>401399</v>
      </c>
      <c r="N16" s="9" t="s">
        <v>56</v>
      </c>
      <c r="O16" s="9" t="s">
        <v>57</v>
      </c>
      <c r="P16" s="6"/>
    </row>
    <row r="17" s="1" customFormat="1" ht="35" customHeight="1" spans="1:16">
      <c r="A17" s="6">
        <v>14</v>
      </c>
      <c r="B17" s="7" t="s">
        <v>58</v>
      </c>
      <c r="C17" s="7" t="s">
        <v>34</v>
      </c>
      <c r="D17" s="7" t="s">
        <v>53</v>
      </c>
      <c r="E17" s="7"/>
      <c r="F17" s="7"/>
      <c r="G17" s="7"/>
      <c r="H17" s="7">
        <v>50.6</v>
      </c>
      <c r="I17" s="7">
        <v>68310</v>
      </c>
      <c r="J17" s="6"/>
      <c r="K17" s="6"/>
      <c r="L17" s="14">
        <v>19270</v>
      </c>
      <c r="M17" s="6">
        <f t="shared" si="0"/>
        <v>87580</v>
      </c>
      <c r="N17" s="6" t="s">
        <v>50</v>
      </c>
      <c r="O17" s="6" t="s">
        <v>59</v>
      </c>
      <c r="P17" s="6"/>
    </row>
    <row r="18" s="1" customFormat="1" ht="35" customHeight="1" spans="1:16">
      <c r="A18" s="6">
        <v>15</v>
      </c>
      <c r="B18" s="7" t="s">
        <v>60</v>
      </c>
      <c r="C18" s="7" t="s">
        <v>34</v>
      </c>
      <c r="D18" s="7" t="s">
        <v>53</v>
      </c>
      <c r="E18" s="7"/>
      <c r="F18" s="7"/>
      <c r="G18" s="7"/>
      <c r="H18" s="7">
        <v>88.4</v>
      </c>
      <c r="I18" s="7">
        <v>119340</v>
      </c>
      <c r="J18" s="7"/>
      <c r="K18" s="7"/>
      <c r="L18" s="16">
        <v>1300</v>
      </c>
      <c r="M18" s="7">
        <f t="shared" si="0"/>
        <v>120640</v>
      </c>
      <c r="N18" s="6" t="s">
        <v>61</v>
      </c>
      <c r="O18" s="6" t="s">
        <v>62</v>
      </c>
      <c r="P18" s="6"/>
    </row>
    <row r="19" s="1" customFormat="1" ht="35" customHeight="1" spans="1:16">
      <c r="A19" s="6">
        <v>16</v>
      </c>
      <c r="B19" s="7" t="s">
        <v>63</v>
      </c>
      <c r="C19" s="7" t="s">
        <v>34</v>
      </c>
      <c r="D19" s="7" t="s">
        <v>53</v>
      </c>
      <c r="E19" s="7"/>
      <c r="F19" s="7"/>
      <c r="G19" s="7"/>
      <c r="H19" s="7">
        <v>162.72</v>
      </c>
      <c r="I19" s="7">
        <v>219672</v>
      </c>
      <c r="J19" s="6"/>
      <c r="K19" s="6"/>
      <c r="L19" s="14">
        <v>60100</v>
      </c>
      <c r="M19" s="6">
        <f t="shared" si="0"/>
        <v>279772</v>
      </c>
      <c r="N19" s="6" t="s">
        <v>64</v>
      </c>
      <c r="O19" s="6" t="s">
        <v>65</v>
      </c>
      <c r="P19" s="6"/>
    </row>
    <row r="20" s="1" customFormat="1" ht="35" customHeight="1" spans="1:16">
      <c r="A20" s="6">
        <v>17</v>
      </c>
      <c r="B20" s="7" t="s">
        <v>66</v>
      </c>
      <c r="C20" s="7" t="s">
        <v>34</v>
      </c>
      <c r="D20" s="7" t="s">
        <v>53</v>
      </c>
      <c r="E20" s="7"/>
      <c r="F20" s="7"/>
      <c r="G20" s="7"/>
      <c r="H20" s="7">
        <v>34.2</v>
      </c>
      <c r="I20" s="7">
        <v>46170</v>
      </c>
      <c r="J20" s="7"/>
      <c r="K20" s="6"/>
      <c r="L20" s="14">
        <v>9820</v>
      </c>
      <c r="M20" s="6">
        <f t="shared" si="0"/>
        <v>55990</v>
      </c>
      <c r="N20" s="6" t="s">
        <v>67</v>
      </c>
      <c r="O20" s="6" t="s">
        <v>68</v>
      </c>
      <c r="P20" s="6"/>
    </row>
    <row r="21" s="1" customFormat="1" ht="35" customHeight="1" spans="1:16">
      <c r="A21" s="6">
        <v>18</v>
      </c>
      <c r="B21" s="7" t="s">
        <v>69</v>
      </c>
      <c r="C21" s="7" t="s">
        <v>34</v>
      </c>
      <c r="D21" s="7" t="s">
        <v>53</v>
      </c>
      <c r="E21" s="7"/>
      <c r="F21" s="7"/>
      <c r="G21" s="7"/>
      <c r="H21" s="7">
        <v>163.28</v>
      </c>
      <c r="I21" s="7">
        <v>220428</v>
      </c>
      <c r="J21" s="7">
        <v>320</v>
      </c>
      <c r="K21" s="6">
        <v>48235</v>
      </c>
      <c r="L21" s="14">
        <v>66139</v>
      </c>
      <c r="M21" s="6">
        <f t="shared" si="0"/>
        <v>334802</v>
      </c>
      <c r="N21" s="6" t="s">
        <v>19</v>
      </c>
      <c r="O21" s="6" t="s">
        <v>57</v>
      </c>
      <c r="P21" s="6"/>
    </row>
    <row r="22" s="1" customFormat="1" ht="35" customHeight="1" spans="1:16">
      <c r="A22" s="6">
        <v>19</v>
      </c>
      <c r="B22" s="7" t="s">
        <v>70</v>
      </c>
      <c r="C22" s="7" t="s">
        <v>34</v>
      </c>
      <c r="D22" s="7" t="s">
        <v>53</v>
      </c>
      <c r="E22" s="7"/>
      <c r="F22" s="7"/>
      <c r="G22" s="7"/>
      <c r="H22" s="7">
        <v>121</v>
      </c>
      <c r="I22" s="7">
        <v>163350</v>
      </c>
      <c r="J22" s="7"/>
      <c r="K22" s="6"/>
      <c r="L22" s="14">
        <v>14748</v>
      </c>
      <c r="M22" s="6">
        <f t="shared" si="0"/>
        <v>178098</v>
      </c>
      <c r="N22" s="6" t="s">
        <v>28</v>
      </c>
      <c r="O22" s="6" t="s">
        <v>71</v>
      </c>
      <c r="P22" s="6"/>
    </row>
    <row r="23" s="1" customFormat="1" ht="35" customHeight="1" spans="1:16">
      <c r="A23" s="6">
        <v>20</v>
      </c>
      <c r="B23" s="7" t="s">
        <v>72</v>
      </c>
      <c r="C23" s="7" t="s">
        <v>34</v>
      </c>
      <c r="D23" s="7"/>
      <c r="E23" s="7"/>
      <c r="F23" s="7"/>
      <c r="G23" s="7"/>
      <c r="H23" s="7">
        <v>57.75</v>
      </c>
      <c r="I23" s="7">
        <v>77963</v>
      </c>
      <c r="J23" s="6"/>
      <c r="K23" s="6"/>
      <c r="L23" s="14">
        <v>47765</v>
      </c>
      <c r="M23" s="6">
        <f t="shared" si="0"/>
        <v>125728</v>
      </c>
      <c r="N23" s="6" t="s">
        <v>73</v>
      </c>
      <c r="O23" s="6" t="s">
        <v>74</v>
      </c>
      <c r="P23" s="6"/>
    </row>
    <row r="24" s="1" customFormat="1" ht="35" customHeight="1" spans="1:16">
      <c r="A24" s="6">
        <v>21</v>
      </c>
      <c r="B24" s="7" t="s">
        <v>75</v>
      </c>
      <c r="C24" s="7" t="s">
        <v>76</v>
      </c>
      <c r="D24" s="7"/>
      <c r="E24" s="7"/>
      <c r="F24" s="7"/>
      <c r="G24" s="7"/>
      <c r="H24" s="7"/>
      <c r="I24" s="7"/>
      <c r="J24" s="7"/>
      <c r="K24" s="7"/>
      <c r="L24" s="16">
        <v>27911</v>
      </c>
      <c r="M24" s="6">
        <f t="shared" si="0"/>
        <v>27911</v>
      </c>
      <c r="N24" s="6" t="s">
        <v>77</v>
      </c>
      <c r="O24" s="6" t="s">
        <v>78</v>
      </c>
      <c r="P24" s="6"/>
    </row>
    <row r="25" s="1" customFormat="1" ht="35" customHeight="1" spans="1:16">
      <c r="A25" s="6">
        <v>22</v>
      </c>
      <c r="B25" s="7" t="s">
        <v>79</v>
      </c>
      <c r="C25" s="7" t="s">
        <v>31</v>
      </c>
      <c r="D25" s="7"/>
      <c r="E25" s="7"/>
      <c r="F25" s="7"/>
      <c r="G25" s="7"/>
      <c r="H25" s="7"/>
      <c r="I25" s="7"/>
      <c r="J25" s="6"/>
      <c r="K25" s="6"/>
      <c r="L25" s="14">
        <v>12300</v>
      </c>
      <c r="M25" s="6">
        <f t="shared" si="0"/>
        <v>12300</v>
      </c>
      <c r="N25" s="6" t="s">
        <v>47</v>
      </c>
      <c r="O25" s="6" t="s">
        <v>80</v>
      </c>
      <c r="P25" s="6"/>
    </row>
    <row r="26" s="1" customFormat="1" ht="35" customHeight="1" spans="1:16">
      <c r="A26" s="6">
        <v>23</v>
      </c>
      <c r="B26" s="7" t="s">
        <v>81</v>
      </c>
      <c r="C26" s="7" t="s">
        <v>76</v>
      </c>
      <c r="D26" s="7"/>
      <c r="E26" s="7"/>
      <c r="F26" s="7"/>
      <c r="G26" s="7"/>
      <c r="H26" s="7">
        <v>30</v>
      </c>
      <c r="I26" s="7">
        <v>40500</v>
      </c>
      <c r="J26" s="7"/>
      <c r="K26" s="7"/>
      <c r="L26" s="16">
        <v>31210</v>
      </c>
      <c r="M26" s="7">
        <f t="shared" si="0"/>
        <v>71710</v>
      </c>
      <c r="N26" s="6" t="s">
        <v>82</v>
      </c>
      <c r="O26" s="6" t="s">
        <v>83</v>
      </c>
      <c r="P26" s="6"/>
    </row>
    <row r="27" s="1" customFormat="1" ht="35" customHeight="1" spans="1:16">
      <c r="A27" s="6">
        <v>24</v>
      </c>
      <c r="B27" s="7" t="s">
        <v>84</v>
      </c>
      <c r="C27" s="7" t="s">
        <v>76</v>
      </c>
      <c r="D27" s="7"/>
      <c r="E27" s="7"/>
      <c r="F27" s="7"/>
      <c r="G27" s="7"/>
      <c r="H27" s="7">
        <v>132.8</v>
      </c>
      <c r="I27" s="7">
        <v>225760</v>
      </c>
      <c r="J27" s="7"/>
      <c r="K27" s="7"/>
      <c r="L27" s="16">
        <v>102962</v>
      </c>
      <c r="M27" s="7">
        <f t="shared" si="0"/>
        <v>328722</v>
      </c>
      <c r="N27" s="6" t="s">
        <v>85</v>
      </c>
      <c r="O27" s="6" t="s">
        <v>86</v>
      </c>
      <c r="P27" s="6"/>
    </row>
    <row r="28" s="1" customFormat="1" ht="35" customHeight="1" spans="1:16">
      <c r="A28" s="6">
        <v>25</v>
      </c>
      <c r="B28" s="6" t="s">
        <v>87</v>
      </c>
      <c r="C28" s="6" t="s">
        <v>76</v>
      </c>
      <c r="D28" s="6"/>
      <c r="E28" s="6">
        <v>0.15</v>
      </c>
      <c r="F28" s="6"/>
      <c r="G28" s="6">
        <v>4470</v>
      </c>
      <c r="H28" s="6"/>
      <c r="I28" s="6"/>
      <c r="J28" s="6"/>
      <c r="K28" s="6"/>
      <c r="L28" s="14">
        <v>7218</v>
      </c>
      <c r="M28" s="6">
        <f t="shared" si="0"/>
        <v>11688</v>
      </c>
      <c r="N28" s="6" t="s">
        <v>88</v>
      </c>
      <c r="O28" s="6" t="s">
        <v>78</v>
      </c>
      <c r="P28" s="6"/>
    </row>
    <row r="29" s="1" customFormat="1" ht="35" customHeight="1" spans="1:16">
      <c r="A29" s="6">
        <v>26</v>
      </c>
      <c r="B29" s="6" t="s">
        <v>89</v>
      </c>
      <c r="C29" s="6" t="s">
        <v>34</v>
      </c>
      <c r="D29" s="6"/>
      <c r="E29" s="6">
        <v>0.15</v>
      </c>
      <c r="F29" s="6"/>
      <c r="G29" s="6">
        <v>4470</v>
      </c>
      <c r="H29" s="6"/>
      <c r="I29" s="6"/>
      <c r="J29" s="6"/>
      <c r="K29" s="6"/>
      <c r="L29" s="14">
        <v>1340</v>
      </c>
      <c r="M29" s="6">
        <f t="shared" si="0"/>
        <v>5810</v>
      </c>
      <c r="N29" s="6" t="s">
        <v>90</v>
      </c>
      <c r="O29" s="6" t="s">
        <v>91</v>
      </c>
      <c r="P29" s="6"/>
    </row>
    <row r="30" s="1" customFormat="1" ht="35" customHeight="1" spans="1:16">
      <c r="A30" s="6">
        <v>27</v>
      </c>
      <c r="B30" s="7" t="s">
        <v>92</v>
      </c>
      <c r="C30" s="7" t="s">
        <v>34</v>
      </c>
      <c r="D30" s="7"/>
      <c r="E30" s="6"/>
      <c r="F30" s="6"/>
      <c r="G30" s="6"/>
      <c r="H30" s="6">
        <v>182.31</v>
      </c>
      <c r="I30" s="6">
        <v>193050</v>
      </c>
      <c r="J30" s="6"/>
      <c r="K30" s="6"/>
      <c r="L30" s="14">
        <v>72003</v>
      </c>
      <c r="M30" s="6">
        <f t="shared" si="0"/>
        <v>265053</v>
      </c>
      <c r="N30" s="6" t="s">
        <v>64</v>
      </c>
      <c r="O30" s="6" t="s">
        <v>93</v>
      </c>
      <c r="P30" s="6"/>
    </row>
    <row r="31" s="1" customFormat="1" ht="35" customHeight="1" spans="1:16">
      <c r="A31" s="6">
        <v>28</v>
      </c>
      <c r="B31" s="7" t="s">
        <v>94</v>
      </c>
      <c r="C31" s="7" t="s">
        <v>18</v>
      </c>
      <c r="D31" s="7" t="s">
        <v>53</v>
      </c>
      <c r="E31" s="7"/>
      <c r="F31" s="7"/>
      <c r="G31" s="7"/>
      <c r="H31" s="7">
        <v>114</v>
      </c>
      <c r="I31" s="7">
        <v>153900</v>
      </c>
      <c r="J31" s="7"/>
      <c r="K31" s="7"/>
      <c r="L31" s="16">
        <v>2300</v>
      </c>
      <c r="M31" s="7">
        <f t="shared" si="0"/>
        <v>156200</v>
      </c>
      <c r="N31" s="6" t="s">
        <v>95</v>
      </c>
      <c r="O31" s="6" t="s">
        <v>39</v>
      </c>
      <c r="P31" s="6"/>
    </row>
    <row r="32" s="1" customFormat="1" ht="35" customHeight="1" spans="1:16">
      <c r="A32" s="6">
        <v>29</v>
      </c>
      <c r="B32" s="7" t="s">
        <v>96</v>
      </c>
      <c r="C32" s="7" t="s">
        <v>18</v>
      </c>
      <c r="D32" s="7" t="s">
        <v>53</v>
      </c>
      <c r="E32" s="7"/>
      <c r="F32" s="7"/>
      <c r="G32" s="7"/>
      <c r="H32" s="7">
        <v>55.48</v>
      </c>
      <c r="I32" s="7">
        <v>74898</v>
      </c>
      <c r="J32" s="7"/>
      <c r="K32" s="7"/>
      <c r="L32" s="16">
        <v>11190</v>
      </c>
      <c r="M32" s="7">
        <f t="shared" si="0"/>
        <v>86088</v>
      </c>
      <c r="N32" s="6" t="s">
        <v>97</v>
      </c>
      <c r="O32" s="6" t="s">
        <v>98</v>
      </c>
      <c r="P32" s="6"/>
    </row>
    <row r="33" s="1" customFormat="1" ht="35" customHeight="1" spans="1:16">
      <c r="A33" s="6">
        <v>30</v>
      </c>
      <c r="B33" s="7" t="s">
        <v>99</v>
      </c>
      <c r="C33" s="7" t="s">
        <v>18</v>
      </c>
      <c r="D33" s="7" t="s">
        <v>53</v>
      </c>
      <c r="E33" s="7"/>
      <c r="F33" s="7"/>
      <c r="G33" s="7"/>
      <c r="H33" s="7">
        <v>25.84</v>
      </c>
      <c r="I33" s="7">
        <v>34884</v>
      </c>
      <c r="J33" s="7"/>
      <c r="K33" s="7"/>
      <c r="L33" s="16">
        <v>8986</v>
      </c>
      <c r="M33" s="7">
        <f t="shared" si="0"/>
        <v>43870</v>
      </c>
      <c r="N33" s="6" t="s">
        <v>77</v>
      </c>
      <c r="O33" s="6" t="s">
        <v>100</v>
      </c>
      <c r="P33" s="6"/>
    </row>
    <row r="34" s="1" customFormat="1" ht="35" customHeight="1" spans="1:16">
      <c r="A34" s="6">
        <v>31</v>
      </c>
      <c r="B34" s="7" t="s">
        <v>101</v>
      </c>
      <c r="C34" s="7" t="s">
        <v>18</v>
      </c>
      <c r="D34" s="7" t="s">
        <v>53</v>
      </c>
      <c r="E34" s="7"/>
      <c r="F34" s="7"/>
      <c r="G34" s="7"/>
      <c r="H34" s="7">
        <v>46.8</v>
      </c>
      <c r="I34" s="7">
        <v>63180</v>
      </c>
      <c r="J34" s="7"/>
      <c r="K34" s="7"/>
      <c r="L34" s="16">
        <v>19720</v>
      </c>
      <c r="M34" s="7">
        <f t="shared" si="0"/>
        <v>82900</v>
      </c>
      <c r="N34" s="6" t="s">
        <v>50</v>
      </c>
      <c r="O34" s="6" t="s">
        <v>102</v>
      </c>
      <c r="P34" s="6"/>
    </row>
    <row r="35" s="1" customFormat="1" ht="35" customHeight="1" spans="1:16">
      <c r="A35" s="6">
        <v>32</v>
      </c>
      <c r="B35" s="7" t="s">
        <v>103</v>
      </c>
      <c r="C35" s="7" t="s">
        <v>18</v>
      </c>
      <c r="D35" s="7" t="s">
        <v>53</v>
      </c>
      <c r="E35" s="7"/>
      <c r="F35" s="7"/>
      <c r="G35" s="7"/>
      <c r="H35" s="7">
        <v>56.7</v>
      </c>
      <c r="I35" s="7">
        <v>76545</v>
      </c>
      <c r="J35" s="7"/>
      <c r="K35" s="7"/>
      <c r="L35" s="16">
        <v>13932</v>
      </c>
      <c r="M35" s="7">
        <f t="shared" si="0"/>
        <v>90477</v>
      </c>
      <c r="N35" s="6" t="s">
        <v>104</v>
      </c>
      <c r="O35" s="6" t="s">
        <v>105</v>
      </c>
      <c r="P35" s="6"/>
    </row>
    <row r="36" s="1" customFormat="1" ht="35" customHeight="1" spans="1:16">
      <c r="A36" s="6">
        <v>33</v>
      </c>
      <c r="B36" s="7" t="s">
        <v>106</v>
      </c>
      <c r="C36" s="7" t="s">
        <v>18</v>
      </c>
      <c r="D36" s="7" t="s">
        <v>53</v>
      </c>
      <c r="E36" s="7"/>
      <c r="F36" s="7"/>
      <c r="G36" s="7"/>
      <c r="H36" s="7">
        <v>53.26</v>
      </c>
      <c r="I36" s="7">
        <v>90576</v>
      </c>
      <c r="J36" s="7"/>
      <c r="K36" s="7"/>
      <c r="L36" s="16">
        <v>5000</v>
      </c>
      <c r="M36" s="7">
        <f t="shared" si="0"/>
        <v>95576</v>
      </c>
      <c r="N36" s="6" t="s">
        <v>107</v>
      </c>
      <c r="O36" s="6" t="s">
        <v>108</v>
      </c>
      <c r="P36" s="6"/>
    </row>
    <row r="37" s="1" customFormat="1" ht="35" customHeight="1" spans="1:16">
      <c r="A37" s="6">
        <v>34</v>
      </c>
      <c r="B37" s="7" t="s">
        <v>109</v>
      </c>
      <c r="C37" s="7"/>
      <c r="D37" s="7"/>
      <c r="E37" s="7"/>
      <c r="F37" s="7"/>
      <c r="G37" s="7"/>
      <c r="H37" s="7"/>
      <c r="I37" s="7"/>
      <c r="J37" s="7"/>
      <c r="K37" s="7"/>
      <c r="L37" s="16">
        <v>16128</v>
      </c>
      <c r="M37" s="7">
        <f t="shared" si="0"/>
        <v>16128</v>
      </c>
      <c r="N37" s="6" t="s">
        <v>50</v>
      </c>
      <c r="O37" s="6" t="s">
        <v>110</v>
      </c>
      <c r="P37" s="6"/>
    </row>
    <row r="38" s="1" customFormat="1" ht="35" customHeight="1" spans="1:16">
      <c r="A38" s="6">
        <v>35</v>
      </c>
      <c r="B38" s="7" t="s">
        <v>111</v>
      </c>
      <c r="C38" s="7"/>
      <c r="D38" s="7"/>
      <c r="E38" s="7"/>
      <c r="F38" s="7"/>
      <c r="G38" s="7"/>
      <c r="H38" s="6"/>
      <c r="I38" s="6"/>
      <c r="J38" s="6"/>
      <c r="K38" s="6"/>
      <c r="L38" s="14">
        <v>125751</v>
      </c>
      <c r="M38" s="6">
        <f t="shared" si="0"/>
        <v>125751</v>
      </c>
      <c r="N38" s="6" t="s">
        <v>112</v>
      </c>
      <c r="O38" s="6" t="s">
        <v>110</v>
      </c>
      <c r="P38" s="6"/>
    </row>
    <row r="39" s="1" customFormat="1" ht="35" customHeight="1" spans="1:16">
      <c r="A39" s="6">
        <v>36</v>
      </c>
      <c r="B39" s="7" t="s">
        <v>113</v>
      </c>
      <c r="C39" s="7"/>
      <c r="D39" s="7"/>
      <c r="E39" s="7"/>
      <c r="F39" s="7"/>
      <c r="G39" s="7"/>
      <c r="H39" s="7">
        <v>61.6</v>
      </c>
      <c r="I39" s="7">
        <v>104720</v>
      </c>
      <c r="J39" s="6"/>
      <c r="K39" s="6"/>
      <c r="L39" s="14">
        <v>51840</v>
      </c>
      <c r="M39" s="6">
        <f t="shared" si="0"/>
        <v>156560</v>
      </c>
      <c r="N39" s="6" t="s">
        <v>56</v>
      </c>
      <c r="O39" s="6" t="s">
        <v>114</v>
      </c>
      <c r="P39" s="6"/>
    </row>
    <row r="40" s="1" customFormat="1" ht="35" customHeight="1" spans="1:16">
      <c r="A40" s="6">
        <v>37</v>
      </c>
      <c r="B40" s="7" t="s">
        <v>115</v>
      </c>
      <c r="C40" s="7"/>
      <c r="D40" s="7"/>
      <c r="E40" s="7"/>
      <c r="F40" s="7"/>
      <c r="G40" s="7"/>
      <c r="H40" s="7">
        <v>112.86</v>
      </c>
      <c r="I40" s="7">
        <v>128507</v>
      </c>
      <c r="J40" s="6"/>
      <c r="K40" s="6"/>
      <c r="L40" s="14">
        <v>9766</v>
      </c>
      <c r="M40" s="6">
        <f t="shared" si="0"/>
        <v>138273</v>
      </c>
      <c r="N40" s="6" t="s">
        <v>116</v>
      </c>
      <c r="O40" s="6" t="s">
        <v>117</v>
      </c>
      <c r="P40" s="6"/>
    </row>
    <row r="41" s="1" customFormat="1" ht="35" customHeight="1" spans="1:16">
      <c r="A41" s="6">
        <v>38</v>
      </c>
      <c r="B41" s="6" t="s">
        <v>118</v>
      </c>
      <c r="C41" s="6"/>
      <c r="D41" s="6"/>
      <c r="E41" s="6"/>
      <c r="F41" s="6"/>
      <c r="G41" s="6"/>
      <c r="H41" s="6">
        <v>216.04</v>
      </c>
      <c r="I41" s="6">
        <v>291654</v>
      </c>
      <c r="J41" s="6"/>
      <c r="K41" s="6"/>
      <c r="L41" s="14">
        <v>72211</v>
      </c>
      <c r="M41" s="6">
        <f t="shared" si="0"/>
        <v>363865</v>
      </c>
      <c r="N41" s="6" t="s">
        <v>119</v>
      </c>
      <c r="O41" s="6" t="s">
        <v>120</v>
      </c>
      <c r="P41" s="6"/>
    </row>
    <row r="42" s="1" customFormat="1" ht="35" customHeight="1" spans="1:16">
      <c r="A42" s="6">
        <v>39</v>
      </c>
      <c r="B42" s="7" t="s">
        <v>121</v>
      </c>
      <c r="C42" s="7"/>
      <c r="D42" s="7"/>
      <c r="E42" s="7"/>
      <c r="F42" s="7"/>
      <c r="G42" s="7"/>
      <c r="H42" s="7">
        <v>30.6</v>
      </c>
      <c r="I42" s="7">
        <v>27540</v>
      </c>
      <c r="J42" s="7"/>
      <c r="K42" s="7"/>
      <c r="L42" s="16">
        <v>11233</v>
      </c>
      <c r="M42" s="7">
        <f t="shared" si="0"/>
        <v>38773</v>
      </c>
      <c r="N42" s="6" t="s">
        <v>56</v>
      </c>
      <c r="O42" s="6" t="s">
        <v>117</v>
      </c>
      <c r="P42" s="6"/>
    </row>
    <row r="43" s="1" customFormat="1" ht="35" customHeight="1" spans="1:16">
      <c r="A43" s="6">
        <v>40</v>
      </c>
      <c r="B43" s="7" t="s">
        <v>122</v>
      </c>
      <c r="C43" s="7"/>
      <c r="D43" s="7"/>
      <c r="E43" s="7"/>
      <c r="F43" s="7"/>
      <c r="G43" s="7"/>
      <c r="H43" s="7">
        <v>29.75</v>
      </c>
      <c r="I43" s="7">
        <v>40163</v>
      </c>
      <c r="J43" s="7"/>
      <c r="K43" s="6"/>
      <c r="L43" s="14">
        <v>137918</v>
      </c>
      <c r="M43" s="6">
        <f t="shared" si="0"/>
        <v>178081</v>
      </c>
      <c r="N43" s="6" t="s">
        <v>19</v>
      </c>
      <c r="O43" s="6" t="s">
        <v>123</v>
      </c>
      <c r="P43" s="6"/>
    </row>
    <row r="44" s="1" customFormat="1" ht="35" customHeight="1" spans="1:16">
      <c r="A44" s="6">
        <v>41</v>
      </c>
      <c r="B44" s="7" t="s">
        <v>124</v>
      </c>
      <c r="C44" s="7"/>
      <c r="D44" s="7"/>
      <c r="E44" s="7"/>
      <c r="F44" s="7"/>
      <c r="G44" s="7"/>
      <c r="H44" s="7">
        <v>75.26</v>
      </c>
      <c r="I44" s="7">
        <v>101601</v>
      </c>
      <c r="J44" s="7"/>
      <c r="K44" s="7"/>
      <c r="L44" s="16">
        <v>17900</v>
      </c>
      <c r="M44" s="7">
        <f t="shared" si="0"/>
        <v>119501</v>
      </c>
      <c r="N44" s="6" t="s">
        <v>41</v>
      </c>
      <c r="O44" s="6" t="s">
        <v>20</v>
      </c>
      <c r="P44" s="6"/>
    </row>
    <row r="45" s="1" customFormat="1" ht="35" customHeight="1" spans="1:16">
      <c r="A45" s="6">
        <v>42</v>
      </c>
      <c r="B45" s="7" t="s">
        <v>125</v>
      </c>
      <c r="C45" s="7"/>
      <c r="D45" s="7"/>
      <c r="E45" s="7"/>
      <c r="F45" s="7"/>
      <c r="G45" s="7"/>
      <c r="H45" s="7"/>
      <c r="I45" s="7"/>
      <c r="J45" s="7"/>
      <c r="K45" s="7"/>
      <c r="L45" s="16">
        <v>11827</v>
      </c>
      <c r="M45" s="7">
        <f t="shared" si="0"/>
        <v>11827</v>
      </c>
      <c r="N45" s="6" t="s">
        <v>126</v>
      </c>
      <c r="O45" s="6" t="s">
        <v>127</v>
      </c>
      <c r="P45" s="6"/>
    </row>
    <row r="46" s="1" customFormat="1" ht="35" customHeight="1" spans="1:16">
      <c r="A46" s="6">
        <v>43</v>
      </c>
      <c r="B46" s="7" t="s">
        <v>128</v>
      </c>
      <c r="C46" s="7"/>
      <c r="D46" s="7"/>
      <c r="E46" s="7"/>
      <c r="F46" s="7"/>
      <c r="G46" s="7"/>
      <c r="H46" s="7">
        <v>67.28</v>
      </c>
      <c r="I46" s="7">
        <v>90828</v>
      </c>
      <c r="J46" s="7"/>
      <c r="K46" s="7"/>
      <c r="L46" s="16">
        <v>11295</v>
      </c>
      <c r="M46" s="7">
        <f t="shared" si="0"/>
        <v>102123</v>
      </c>
      <c r="N46" s="6" t="s">
        <v>112</v>
      </c>
      <c r="O46" s="6" t="s">
        <v>129</v>
      </c>
      <c r="P46" s="6"/>
    </row>
    <row r="47" s="1" customFormat="1" ht="35" customHeight="1" spans="1:16">
      <c r="A47" s="6">
        <v>44</v>
      </c>
      <c r="B47" s="7" t="s">
        <v>130</v>
      </c>
      <c r="C47" s="7"/>
      <c r="D47" s="7"/>
      <c r="E47" s="7"/>
      <c r="F47" s="7"/>
      <c r="G47" s="7"/>
      <c r="H47" s="7"/>
      <c r="I47" s="7"/>
      <c r="J47" s="7"/>
      <c r="K47" s="7"/>
      <c r="L47" s="16">
        <v>30000</v>
      </c>
      <c r="M47" s="7">
        <f t="shared" si="0"/>
        <v>30000</v>
      </c>
      <c r="N47" s="6" t="s">
        <v>67</v>
      </c>
      <c r="O47" s="6" t="s">
        <v>131</v>
      </c>
      <c r="P47" s="6"/>
    </row>
    <row r="48" s="1" customFormat="1" ht="35" customHeight="1" spans="1:16">
      <c r="A48" s="6">
        <v>45</v>
      </c>
      <c r="B48" s="6" t="s">
        <v>132</v>
      </c>
      <c r="C48" s="6"/>
      <c r="D48" s="6"/>
      <c r="E48" s="6"/>
      <c r="F48" s="6"/>
      <c r="G48" s="6"/>
      <c r="H48" s="6">
        <v>36.3</v>
      </c>
      <c r="I48" s="6">
        <v>49005</v>
      </c>
      <c r="J48" s="6"/>
      <c r="K48" s="6"/>
      <c r="L48" s="14">
        <v>2300</v>
      </c>
      <c r="M48" s="6">
        <f t="shared" si="0"/>
        <v>51305</v>
      </c>
      <c r="N48" s="6" t="s">
        <v>133</v>
      </c>
      <c r="O48" s="6" t="s">
        <v>134</v>
      </c>
      <c r="P48" s="6"/>
    </row>
    <row r="49" s="1" customFormat="1" ht="35" customHeight="1" spans="1:16">
      <c r="A49" s="6">
        <v>46</v>
      </c>
      <c r="B49" s="7" t="s">
        <v>135</v>
      </c>
      <c r="C49" s="7"/>
      <c r="D49" s="7"/>
      <c r="E49" s="7"/>
      <c r="F49" s="7"/>
      <c r="G49" s="7"/>
      <c r="H49" s="7">
        <v>60.9</v>
      </c>
      <c r="I49" s="7">
        <v>82215</v>
      </c>
      <c r="J49" s="7"/>
      <c r="K49" s="7"/>
      <c r="L49" s="16">
        <v>35305</v>
      </c>
      <c r="M49" s="7">
        <f t="shared" si="0"/>
        <v>117520</v>
      </c>
      <c r="N49" s="6" t="s">
        <v>136</v>
      </c>
      <c r="O49" s="6" t="s">
        <v>137</v>
      </c>
      <c r="P49" s="6"/>
    </row>
    <row r="50" s="1" customFormat="1" ht="35" customHeight="1" spans="1:16">
      <c r="A50" s="6">
        <v>47</v>
      </c>
      <c r="B50" s="7" t="s">
        <v>138</v>
      </c>
      <c r="C50" s="7"/>
      <c r="D50" s="7"/>
      <c r="E50" s="7"/>
      <c r="F50" s="7"/>
      <c r="G50" s="7"/>
      <c r="H50" s="7">
        <v>0.34</v>
      </c>
      <c r="I50" s="7">
        <v>10132</v>
      </c>
      <c r="J50" s="7"/>
      <c r="K50" s="6"/>
      <c r="L50" s="14">
        <v>28386</v>
      </c>
      <c r="M50" s="6">
        <f t="shared" si="0"/>
        <v>38518</v>
      </c>
      <c r="N50" s="6" t="s">
        <v>50</v>
      </c>
      <c r="O50" s="6" t="s">
        <v>139</v>
      </c>
      <c r="P50" s="6"/>
    </row>
    <row r="51" s="1" customFormat="1" ht="35" customHeight="1" spans="1:16">
      <c r="A51" s="6">
        <v>48</v>
      </c>
      <c r="B51" s="6" t="s">
        <v>140</v>
      </c>
      <c r="C51" s="6"/>
      <c r="D51" s="6"/>
      <c r="E51" s="6"/>
      <c r="F51" s="6"/>
      <c r="G51" s="6"/>
      <c r="H51" s="6"/>
      <c r="I51" s="6"/>
      <c r="J51" s="6"/>
      <c r="K51" s="6"/>
      <c r="L51" s="14">
        <v>4135</v>
      </c>
      <c r="M51" s="6">
        <f t="shared" si="0"/>
        <v>4135</v>
      </c>
      <c r="N51" s="6" t="s">
        <v>141</v>
      </c>
      <c r="O51" s="6" t="s">
        <v>117</v>
      </c>
      <c r="P51" s="6"/>
    </row>
    <row r="52" s="1" customFormat="1" ht="35" customHeight="1" spans="1:16">
      <c r="A52" s="6">
        <v>49</v>
      </c>
      <c r="B52" s="7" t="s">
        <v>142</v>
      </c>
      <c r="C52" s="7"/>
      <c r="D52" s="7"/>
      <c r="E52" s="7"/>
      <c r="F52" s="7"/>
      <c r="G52" s="7"/>
      <c r="H52" s="7">
        <v>156.05</v>
      </c>
      <c r="I52" s="7">
        <v>258548</v>
      </c>
      <c r="J52" s="7"/>
      <c r="K52" s="7"/>
      <c r="L52" s="16">
        <v>32667</v>
      </c>
      <c r="M52" s="7">
        <f t="shared" si="0"/>
        <v>291215</v>
      </c>
      <c r="N52" s="6" t="s">
        <v>143</v>
      </c>
      <c r="O52" s="6" t="s">
        <v>100</v>
      </c>
      <c r="P52" s="6"/>
    </row>
    <row r="53" s="1" customFormat="1" ht="35" customHeight="1" spans="1:16">
      <c r="A53" s="6">
        <v>50</v>
      </c>
      <c r="B53" s="6" t="s">
        <v>144</v>
      </c>
      <c r="C53" s="6"/>
      <c r="D53" s="6"/>
      <c r="E53" s="6"/>
      <c r="F53" s="6"/>
      <c r="G53" s="6"/>
      <c r="H53" s="6"/>
      <c r="I53" s="6"/>
      <c r="J53" s="6"/>
      <c r="K53" s="6"/>
      <c r="L53" s="14">
        <v>35614</v>
      </c>
      <c r="M53" s="6">
        <f t="shared" si="0"/>
        <v>35614</v>
      </c>
      <c r="N53" s="6" t="s">
        <v>41</v>
      </c>
      <c r="O53" s="6" t="s">
        <v>145</v>
      </c>
      <c r="P53" s="6"/>
    </row>
    <row r="54" s="1" customFormat="1" ht="35" customHeight="1" spans="1:16">
      <c r="A54" s="6">
        <v>51</v>
      </c>
      <c r="B54" s="7" t="s">
        <v>146</v>
      </c>
      <c r="C54" s="7"/>
      <c r="D54" s="7"/>
      <c r="E54" s="7"/>
      <c r="F54" s="7"/>
      <c r="G54" s="7"/>
      <c r="H54" s="7">
        <v>42.84</v>
      </c>
      <c r="I54" s="7">
        <v>57834</v>
      </c>
      <c r="J54" s="7"/>
      <c r="K54" s="7"/>
      <c r="L54" s="16">
        <v>8830</v>
      </c>
      <c r="M54" s="7">
        <f t="shared" si="0"/>
        <v>66664</v>
      </c>
      <c r="N54" s="6" t="s">
        <v>107</v>
      </c>
      <c r="O54" s="6" t="s">
        <v>147</v>
      </c>
      <c r="P54" s="6"/>
    </row>
    <row r="55" s="1" customFormat="1" ht="35" customHeight="1" spans="1:16">
      <c r="A55" s="6">
        <v>52</v>
      </c>
      <c r="B55" s="7" t="s">
        <v>148</v>
      </c>
      <c r="C55" s="7"/>
      <c r="D55" s="7"/>
      <c r="E55" s="7"/>
      <c r="F55" s="7"/>
      <c r="G55" s="7"/>
      <c r="H55" s="7"/>
      <c r="I55" s="7"/>
      <c r="J55" s="7"/>
      <c r="K55" s="7"/>
      <c r="L55" s="16">
        <v>4632</v>
      </c>
      <c r="M55" s="6">
        <f t="shared" si="0"/>
        <v>4632</v>
      </c>
      <c r="N55" s="6" t="s">
        <v>77</v>
      </c>
      <c r="O55" s="6" t="s">
        <v>149</v>
      </c>
      <c r="P55" s="6"/>
    </row>
    <row r="56" s="1" customFormat="1" ht="35" customHeight="1" spans="1:16">
      <c r="A56" s="6">
        <v>53</v>
      </c>
      <c r="B56" s="7" t="s">
        <v>150</v>
      </c>
      <c r="C56" s="7"/>
      <c r="D56" s="7"/>
      <c r="E56" s="7"/>
      <c r="F56" s="7"/>
      <c r="G56" s="7"/>
      <c r="H56" s="7"/>
      <c r="I56" s="7"/>
      <c r="J56" s="7"/>
      <c r="K56" s="7"/>
      <c r="L56" s="16">
        <v>9275</v>
      </c>
      <c r="M56" s="6">
        <f t="shared" si="0"/>
        <v>9275</v>
      </c>
      <c r="N56" s="6" t="s">
        <v>77</v>
      </c>
      <c r="O56" s="6" t="s">
        <v>39</v>
      </c>
      <c r="P56" s="6"/>
    </row>
    <row r="57" s="1" customFormat="1" ht="35" customHeight="1" spans="1:16">
      <c r="A57" s="6">
        <v>54</v>
      </c>
      <c r="B57" s="7" t="s">
        <v>151</v>
      </c>
      <c r="C57" s="7"/>
      <c r="D57" s="7"/>
      <c r="E57" s="7"/>
      <c r="F57" s="7"/>
      <c r="G57" s="7"/>
      <c r="H57" s="7">
        <v>248.05</v>
      </c>
      <c r="I57" s="6">
        <v>276908</v>
      </c>
      <c r="J57" s="6">
        <v>160.72</v>
      </c>
      <c r="K57" s="6">
        <v>112504</v>
      </c>
      <c r="L57" s="14">
        <v>50292</v>
      </c>
      <c r="M57" s="6">
        <f t="shared" si="0"/>
        <v>439704</v>
      </c>
      <c r="N57" s="6" t="s">
        <v>41</v>
      </c>
      <c r="O57" s="6" t="s">
        <v>152</v>
      </c>
      <c r="P57" s="6"/>
    </row>
    <row r="58" s="1" customFormat="1" ht="35" customHeight="1" spans="1:16">
      <c r="A58" s="6">
        <v>55</v>
      </c>
      <c r="B58" s="7" t="s">
        <v>153</v>
      </c>
      <c r="C58" s="7"/>
      <c r="D58" s="7"/>
      <c r="E58" s="7"/>
      <c r="F58" s="7"/>
      <c r="G58" s="7"/>
      <c r="H58" s="7">
        <v>20.64</v>
      </c>
      <c r="I58" s="7">
        <v>18576</v>
      </c>
      <c r="J58" s="7">
        <v>9.46</v>
      </c>
      <c r="K58" s="6">
        <v>1892</v>
      </c>
      <c r="L58" s="14"/>
      <c r="M58" s="6">
        <f t="shared" si="0"/>
        <v>20468</v>
      </c>
      <c r="N58" s="6" t="s">
        <v>56</v>
      </c>
      <c r="O58" s="6" t="s">
        <v>154</v>
      </c>
      <c r="P58" s="6"/>
    </row>
    <row r="59" s="1" customFormat="1" ht="35" customHeight="1" spans="1:16">
      <c r="A59" s="6">
        <v>56</v>
      </c>
      <c r="B59" s="7" t="s">
        <v>155</v>
      </c>
      <c r="C59" s="7"/>
      <c r="D59" s="7"/>
      <c r="E59" s="7"/>
      <c r="F59" s="7"/>
      <c r="G59" s="6"/>
      <c r="H59" s="6">
        <v>317.9</v>
      </c>
      <c r="I59" s="6">
        <v>429165</v>
      </c>
      <c r="J59" s="6"/>
      <c r="K59" s="6"/>
      <c r="L59" s="14">
        <v>23602</v>
      </c>
      <c r="M59" s="6">
        <f t="shared" si="0"/>
        <v>452767</v>
      </c>
      <c r="N59" s="6" t="s">
        <v>156</v>
      </c>
      <c r="O59" s="6" t="s">
        <v>154</v>
      </c>
      <c r="P59" s="6"/>
    </row>
    <row r="60" s="1" customFormat="1" ht="35" customHeight="1" spans="1:16">
      <c r="A60" s="6">
        <v>57</v>
      </c>
      <c r="B60" s="7" t="s">
        <v>157</v>
      </c>
      <c r="C60" s="7"/>
      <c r="D60" s="7"/>
      <c r="E60" s="7"/>
      <c r="F60" s="7"/>
      <c r="G60" s="7"/>
      <c r="H60" s="7"/>
      <c r="I60" s="7"/>
      <c r="J60" s="7"/>
      <c r="K60" s="7"/>
      <c r="L60" s="14">
        <v>17982</v>
      </c>
      <c r="M60" s="6">
        <f t="shared" si="0"/>
        <v>17982</v>
      </c>
      <c r="N60" s="6" t="s">
        <v>50</v>
      </c>
      <c r="O60" s="6" t="s">
        <v>158</v>
      </c>
      <c r="P60" s="6"/>
    </row>
    <row r="61" s="1" customFormat="1" ht="35" customHeight="1" spans="1:16">
      <c r="A61" s="6">
        <v>58</v>
      </c>
      <c r="B61" s="7" t="s">
        <v>159</v>
      </c>
      <c r="C61" s="7"/>
      <c r="D61" s="7"/>
      <c r="E61" s="7"/>
      <c r="F61" s="7"/>
      <c r="G61" s="7"/>
      <c r="H61" s="6"/>
      <c r="I61" s="6"/>
      <c r="J61" s="6">
        <v>27.04</v>
      </c>
      <c r="K61" s="6">
        <v>8112</v>
      </c>
      <c r="L61" s="14">
        <v>7550</v>
      </c>
      <c r="M61" s="6">
        <f t="shared" si="0"/>
        <v>15662</v>
      </c>
      <c r="N61" s="6" t="s">
        <v>88</v>
      </c>
      <c r="O61" s="6" t="s">
        <v>160</v>
      </c>
      <c r="P61" s="6"/>
    </row>
    <row r="62" s="1" customFormat="1" ht="35" customHeight="1" spans="1:16">
      <c r="A62" s="6">
        <v>59</v>
      </c>
      <c r="B62" s="7" t="s">
        <v>161</v>
      </c>
      <c r="C62" s="7"/>
      <c r="D62" s="7"/>
      <c r="E62" s="7"/>
      <c r="F62" s="7"/>
      <c r="G62" s="7"/>
      <c r="H62" s="7"/>
      <c r="I62" s="7"/>
      <c r="J62" s="7"/>
      <c r="K62" s="7"/>
      <c r="L62" s="16">
        <v>96922</v>
      </c>
      <c r="M62" s="7">
        <f t="shared" si="0"/>
        <v>96922</v>
      </c>
      <c r="N62" s="6" t="s">
        <v>50</v>
      </c>
      <c r="O62" s="6" t="s">
        <v>162</v>
      </c>
      <c r="P62" s="6"/>
    </row>
    <row r="63" s="1" customFormat="1" ht="35" customHeight="1" spans="1:16">
      <c r="A63" s="6">
        <v>60</v>
      </c>
      <c r="B63" s="8" t="s">
        <v>163</v>
      </c>
      <c r="C63" s="8"/>
      <c r="D63" s="8"/>
      <c r="E63" s="8"/>
      <c r="F63" s="8"/>
      <c r="G63" s="9"/>
      <c r="H63" s="9"/>
      <c r="I63" s="9"/>
      <c r="J63" s="9"/>
      <c r="K63" s="9"/>
      <c r="L63" s="14">
        <v>43153</v>
      </c>
      <c r="M63" s="6">
        <f t="shared" si="0"/>
        <v>43153</v>
      </c>
      <c r="N63" s="9" t="s">
        <v>164</v>
      </c>
      <c r="O63" s="9" t="s">
        <v>165</v>
      </c>
      <c r="P63" s="6"/>
    </row>
    <row r="64" s="1" customFormat="1" ht="35" customHeight="1" spans="1:16">
      <c r="A64" s="6">
        <v>61</v>
      </c>
      <c r="B64" s="8" t="s">
        <v>166</v>
      </c>
      <c r="C64" s="8"/>
      <c r="D64" s="8"/>
      <c r="E64" s="8"/>
      <c r="F64" s="8"/>
      <c r="G64" s="9"/>
      <c r="H64" s="9"/>
      <c r="I64" s="9"/>
      <c r="J64" s="9"/>
      <c r="K64" s="9" t="s">
        <v>167</v>
      </c>
      <c r="L64" s="14"/>
      <c r="M64" s="6">
        <f t="shared" si="0"/>
        <v>33025</v>
      </c>
      <c r="N64" s="9" t="s">
        <v>168</v>
      </c>
      <c r="O64" s="9" t="s">
        <v>169</v>
      </c>
      <c r="P64" s="6"/>
    </row>
    <row r="65" s="1" customFormat="1" ht="35" customHeight="1" spans="1:16">
      <c r="A65" s="6">
        <v>62</v>
      </c>
      <c r="B65" s="8" t="s">
        <v>170</v>
      </c>
      <c r="C65" s="8"/>
      <c r="D65" s="8"/>
      <c r="E65" s="8"/>
      <c r="F65" s="8"/>
      <c r="G65" s="9"/>
      <c r="H65" s="9"/>
      <c r="I65" s="9"/>
      <c r="J65" s="9"/>
      <c r="K65" s="9" t="s">
        <v>171</v>
      </c>
      <c r="L65" s="14"/>
      <c r="M65" s="6">
        <f t="shared" si="0"/>
        <v>14836</v>
      </c>
      <c r="N65" s="9" t="s">
        <v>172</v>
      </c>
      <c r="O65" s="9" t="s">
        <v>173</v>
      </c>
      <c r="P65" s="6"/>
    </row>
    <row r="66" s="1" customFormat="1" ht="35" customHeight="1" spans="1:16">
      <c r="A66" s="6">
        <v>63</v>
      </c>
      <c r="B66" s="8" t="s">
        <v>174</v>
      </c>
      <c r="C66" s="8"/>
      <c r="D66" s="8"/>
      <c r="E66" s="8"/>
      <c r="F66" s="8"/>
      <c r="G66" s="8"/>
      <c r="H66" s="8"/>
      <c r="I66" s="8"/>
      <c r="J66" s="8" t="s">
        <v>175</v>
      </c>
      <c r="K66" s="8" t="s">
        <v>176</v>
      </c>
      <c r="L66" s="16"/>
      <c r="M66" s="7">
        <f t="shared" si="0"/>
        <v>14640</v>
      </c>
      <c r="N66" s="9" t="s">
        <v>177</v>
      </c>
      <c r="O66" s="9" t="s">
        <v>178</v>
      </c>
      <c r="P66" s="6"/>
    </row>
    <row r="67" s="1" customFormat="1" ht="35" customHeight="1" spans="1:16">
      <c r="A67" s="6">
        <v>64</v>
      </c>
      <c r="B67" s="8" t="s">
        <v>179</v>
      </c>
      <c r="C67" s="8"/>
      <c r="D67" s="8"/>
      <c r="E67" s="8"/>
      <c r="F67" s="8"/>
      <c r="G67" s="8"/>
      <c r="H67" s="8" t="s">
        <v>180</v>
      </c>
      <c r="I67" s="8" t="s">
        <v>181</v>
      </c>
      <c r="J67" s="8"/>
      <c r="K67" s="8"/>
      <c r="L67" s="16" t="s">
        <v>182</v>
      </c>
      <c r="M67" s="7">
        <f t="shared" si="0"/>
        <v>313510</v>
      </c>
      <c r="N67" s="9" t="s">
        <v>47</v>
      </c>
      <c r="O67" s="9" t="s">
        <v>154</v>
      </c>
      <c r="P67" s="6"/>
    </row>
    <row r="68" s="1" customFormat="1" ht="35" customHeight="1" spans="1:16">
      <c r="A68" s="6">
        <v>65</v>
      </c>
      <c r="B68" s="8" t="s">
        <v>183</v>
      </c>
      <c r="C68" s="8"/>
      <c r="D68" s="8"/>
      <c r="E68" s="8"/>
      <c r="F68" s="8"/>
      <c r="G68" s="8"/>
      <c r="H68" s="8" t="s">
        <v>184</v>
      </c>
      <c r="I68" s="8" t="s">
        <v>185</v>
      </c>
      <c r="J68" s="8"/>
      <c r="K68" s="8"/>
      <c r="L68" s="16" t="s">
        <v>186</v>
      </c>
      <c r="M68" s="7">
        <f t="shared" ref="M68:M87" si="1">G68+I68+K68+L68</f>
        <v>162779</v>
      </c>
      <c r="N68" s="9" t="s">
        <v>187</v>
      </c>
      <c r="O68" s="9" t="s">
        <v>45</v>
      </c>
      <c r="P68" s="6"/>
    </row>
    <row r="69" s="1" customFormat="1" ht="35" customHeight="1" spans="1:16">
      <c r="A69" s="6">
        <v>66</v>
      </c>
      <c r="B69" s="8" t="s">
        <v>188</v>
      </c>
      <c r="C69" s="8"/>
      <c r="D69" s="8"/>
      <c r="E69" s="8"/>
      <c r="F69" s="8"/>
      <c r="G69" s="8"/>
      <c r="H69" s="9" t="s">
        <v>189</v>
      </c>
      <c r="I69" s="9" t="s">
        <v>190</v>
      </c>
      <c r="J69" s="9"/>
      <c r="K69" s="9"/>
      <c r="L69" s="14" t="s">
        <v>191</v>
      </c>
      <c r="M69" s="6">
        <f t="shared" si="1"/>
        <v>284417</v>
      </c>
      <c r="N69" s="9" t="s">
        <v>192</v>
      </c>
      <c r="O69" s="9" t="s">
        <v>193</v>
      </c>
      <c r="P69" s="6"/>
    </row>
    <row r="70" s="1" customFormat="1" ht="35" customHeight="1" spans="1:16">
      <c r="A70" s="6">
        <v>67</v>
      </c>
      <c r="B70" s="8" t="s">
        <v>194</v>
      </c>
      <c r="C70" s="8"/>
      <c r="D70" s="8"/>
      <c r="E70" s="8"/>
      <c r="F70" s="8"/>
      <c r="G70" s="8"/>
      <c r="H70" s="8" t="s">
        <v>195</v>
      </c>
      <c r="I70" s="8" t="s">
        <v>196</v>
      </c>
      <c r="J70" s="8"/>
      <c r="K70" s="8"/>
      <c r="L70" s="16" t="s">
        <v>197</v>
      </c>
      <c r="M70" s="6">
        <f t="shared" si="1"/>
        <v>172460</v>
      </c>
      <c r="N70" s="9" t="s">
        <v>126</v>
      </c>
      <c r="O70" s="9" t="s">
        <v>198</v>
      </c>
      <c r="P70" s="6"/>
    </row>
    <row r="71" s="1" customFormat="1" ht="35" customHeight="1" spans="1:16">
      <c r="A71" s="6">
        <v>68</v>
      </c>
      <c r="B71" s="8" t="s">
        <v>199</v>
      </c>
      <c r="C71" s="8"/>
      <c r="D71" s="8"/>
      <c r="E71" s="8"/>
      <c r="F71" s="8"/>
      <c r="G71" s="8"/>
      <c r="H71" s="8" t="s">
        <v>200</v>
      </c>
      <c r="I71" s="8" t="s">
        <v>201</v>
      </c>
      <c r="J71" s="8"/>
      <c r="K71" s="8"/>
      <c r="L71" s="16" t="s">
        <v>202</v>
      </c>
      <c r="M71" s="7">
        <f t="shared" si="1"/>
        <v>185068</v>
      </c>
      <c r="N71" s="9" t="s">
        <v>25</v>
      </c>
      <c r="O71" s="9" t="s">
        <v>80</v>
      </c>
      <c r="P71" s="6"/>
    </row>
    <row r="72" s="1" customFormat="1" ht="35" customHeight="1" spans="1:16">
      <c r="A72" s="6">
        <v>69</v>
      </c>
      <c r="B72" s="8" t="s">
        <v>203</v>
      </c>
      <c r="C72" s="8"/>
      <c r="D72" s="8"/>
      <c r="E72" s="9"/>
      <c r="F72" s="9"/>
      <c r="G72" s="9"/>
      <c r="H72" s="9"/>
      <c r="I72" s="9"/>
      <c r="J72" s="9"/>
      <c r="K72" s="9"/>
      <c r="L72" s="14" t="s">
        <v>204</v>
      </c>
      <c r="M72" s="6">
        <f t="shared" si="1"/>
        <v>33840</v>
      </c>
      <c r="N72" s="9" t="s">
        <v>47</v>
      </c>
      <c r="O72" s="9" t="s">
        <v>205</v>
      </c>
      <c r="P72" s="6"/>
    </row>
    <row r="73" s="1" customFormat="1" ht="35" customHeight="1" spans="1:16">
      <c r="A73" s="6">
        <v>70</v>
      </c>
      <c r="B73" s="9" t="s">
        <v>206</v>
      </c>
      <c r="C73" s="9"/>
      <c r="D73" s="9"/>
      <c r="E73" s="9"/>
      <c r="F73" s="9"/>
      <c r="G73" s="9"/>
      <c r="H73" s="9" t="s">
        <v>207</v>
      </c>
      <c r="I73" s="9" t="s">
        <v>208</v>
      </c>
      <c r="J73" s="9"/>
      <c r="K73" s="9"/>
      <c r="L73" s="14" t="s">
        <v>209</v>
      </c>
      <c r="M73" s="6">
        <f t="shared" si="1"/>
        <v>104336</v>
      </c>
      <c r="N73" s="9" t="s">
        <v>41</v>
      </c>
      <c r="O73" s="9" t="s">
        <v>210</v>
      </c>
      <c r="P73" s="6"/>
    </row>
    <row r="74" s="1" customFormat="1" ht="35" customHeight="1" spans="1:16">
      <c r="A74" s="6">
        <v>71</v>
      </c>
      <c r="B74" s="8" t="s">
        <v>211</v>
      </c>
      <c r="C74" s="8"/>
      <c r="D74" s="8"/>
      <c r="E74" s="8"/>
      <c r="F74" s="8"/>
      <c r="G74" s="8"/>
      <c r="H74" s="8" t="s">
        <v>212</v>
      </c>
      <c r="I74" s="8" t="s">
        <v>213</v>
      </c>
      <c r="J74" s="8"/>
      <c r="K74" s="8"/>
      <c r="L74" s="16" t="s">
        <v>214</v>
      </c>
      <c r="M74" s="7">
        <f t="shared" si="1"/>
        <v>458400</v>
      </c>
      <c r="N74" s="9" t="s">
        <v>215</v>
      </c>
      <c r="O74" s="9" t="s">
        <v>216</v>
      </c>
      <c r="P74" s="6"/>
    </row>
    <row r="75" s="1" customFormat="1" ht="35" customHeight="1" spans="1:16">
      <c r="A75" s="6">
        <v>72</v>
      </c>
      <c r="B75" s="8" t="s">
        <v>217</v>
      </c>
      <c r="C75" s="8"/>
      <c r="D75" s="8"/>
      <c r="E75" s="8"/>
      <c r="F75" s="8"/>
      <c r="G75" s="9"/>
      <c r="H75" s="9"/>
      <c r="I75" s="9"/>
      <c r="J75" s="9"/>
      <c r="K75" s="9"/>
      <c r="L75" s="14" t="s">
        <v>218</v>
      </c>
      <c r="M75" s="6">
        <f t="shared" si="1"/>
        <v>10806</v>
      </c>
      <c r="N75" s="9" t="s">
        <v>22</v>
      </c>
      <c r="O75" s="9" t="s">
        <v>65</v>
      </c>
      <c r="P75" s="6"/>
    </row>
    <row r="76" s="1" customFormat="1" ht="35" customHeight="1" spans="1:16">
      <c r="A76" s="6">
        <v>73</v>
      </c>
      <c r="B76" s="8" t="s">
        <v>219</v>
      </c>
      <c r="C76" s="8"/>
      <c r="D76" s="8"/>
      <c r="E76" s="8"/>
      <c r="F76" s="8"/>
      <c r="G76" s="8"/>
      <c r="H76" s="8"/>
      <c r="I76" s="8"/>
      <c r="J76" s="9"/>
      <c r="K76" s="9"/>
      <c r="L76" s="14" t="s">
        <v>220</v>
      </c>
      <c r="M76" s="6">
        <f t="shared" si="1"/>
        <v>9760</v>
      </c>
      <c r="N76" s="9" t="s">
        <v>22</v>
      </c>
      <c r="O76" s="9" t="s">
        <v>221</v>
      </c>
      <c r="P76" s="6"/>
    </row>
    <row r="77" s="1" customFormat="1" ht="35" customHeight="1" spans="1:16">
      <c r="A77" s="6">
        <v>74</v>
      </c>
      <c r="B77" s="8" t="s">
        <v>222</v>
      </c>
      <c r="C77" s="8"/>
      <c r="D77" s="8"/>
      <c r="E77" s="8"/>
      <c r="F77" s="8"/>
      <c r="G77" s="8"/>
      <c r="H77" s="9" t="s">
        <v>223</v>
      </c>
      <c r="I77" s="9" t="s">
        <v>224</v>
      </c>
      <c r="J77" s="9"/>
      <c r="K77" s="9"/>
      <c r="L77" s="14" t="s">
        <v>225</v>
      </c>
      <c r="M77" s="6">
        <f t="shared" si="1"/>
        <v>70150</v>
      </c>
      <c r="N77" s="9" t="s">
        <v>104</v>
      </c>
      <c r="O77" s="9" t="s">
        <v>20</v>
      </c>
      <c r="P77" s="6"/>
    </row>
    <row r="78" s="1" customFormat="1" ht="35" customHeight="1" spans="1:16">
      <c r="A78" s="6">
        <v>75</v>
      </c>
      <c r="B78" s="8" t="s">
        <v>226</v>
      </c>
      <c r="C78" s="8"/>
      <c r="D78" s="8"/>
      <c r="E78" s="8"/>
      <c r="F78" s="8"/>
      <c r="G78" s="8"/>
      <c r="H78" s="9" t="s">
        <v>227</v>
      </c>
      <c r="I78" s="9" t="s">
        <v>228</v>
      </c>
      <c r="J78" s="9"/>
      <c r="K78" s="9"/>
      <c r="L78" s="14" t="s">
        <v>229</v>
      </c>
      <c r="M78" s="6">
        <f t="shared" si="1"/>
        <v>350454</v>
      </c>
      <c r="N78" s="9" t="s">
        <v>41</v>
      </c>
      <c r="O78" s="9" t="s">
        <v>230</v>
      </c>
      <c r="P78" s="6"/>
    </row>
    <row r="79" s="1" customFormat="1" ht="35" customHeight="1" spans="1:16">
      <c r="A79" s="6">
        <v>76</v>
      </c>
      <c r="B79" s="21" t="s">
        <v>231</v>
      </c>
      <c r="C79" s="7" t="s">
        <v>232</v>
      </c>
      <c r="D79" s="7"/>
      <c r="E79" s="21"/>
      <c r="F79" s="19"/>
      <c r="G79" s="19"/>
      <c r="H79" s="7"/>
      <c r="I79" s="19"/>
      <c r="J79" s="19"/>
      <c r="K79" s="19"/>
      <c r="L79" s="27">
        <v>38924</v>
      </c>
      <c r="M79" s="6">
        <f t="shared" si="1"/>
        <v>38924</v>
      </c>
      <c r="N79" s="28" t="s">
        <v>141</v>
      </c>
      <c r="O79" s="28" t="s">
        <v>233</v>
      </c>
      <c r="P79" s="6"/>
    </row>
    <row r="80" s="1" customFormat="1" ht="35" customHeight="1" spans="1:16">
      <c r="A80" s="6">
        <v>77</v>
      </c>
      <c r="B80" s="17" t="s">
        <v>60</v>
      </c>
      <c r="C80" s="6" t="s">
        <v>232</v>
      </c>
      <c r="D80" s="7"/>
      <c r="E80" s="21"/>
      <c r="F80" s="19"/>
      <c r="G80" s="19"/>
      <c r="H80" s="7"/>
      <c r="I80" s="19"/>
      <c r="J80" s="19"/>
      <c r="K80" s="19"/>
      <c r="L80" s="14">
        <v>56126</v>
      </c>
      <c r="M80" s="6">
        <f t="shared" si="1"/>
        <v>56126</v>
      </c>
      <c r="N80" s="28" t="s">
        <v>234</v>
      </c>
      <c r="O80" s="28" t="s">
        <v>235</v>
      </c>
      <c r="P80" s="6"/>
    </row>
    <row r="81" s="1" customFormat="1" ht="35" customHeight="1" spans="1:16">
      <c r="A81" s="6">
        <v>78</v>
      </c>
      <c r="B81" s="8" t="s">
        <v>236</v>
      </c>
      <c r="C81" s="9" t="s">
        <v>232</v>
      </c>
      <c r="D81" s="8"/>
      <c r="E81" s="8"/>
      <c r="F81" s="8"/>
      <c r="G81" s="8"/>
      <c r="H81" s="8"/>
      <c r="I81" s="8"/>
      <c r="J81" s="8"/>
      <c r="K81" s="8"/>
      <c r="L81" s="14">
        <v>63169</v>
      </c>
      <c r="M81" s="6">
        <f t="shared" si="1"/>
        <v>63169</v>
      </c>
      <c r="N81" s="7" t="s">
        <v>172</v>
      </c>
      <c r="O81" s="7" t="s">
        <v>237</v>
      </c>
      <c r="P81" s="6"/>
    </row>
    <row r="82" s="1" customFormat="1" ht="35" customHeight="1" spans="1:16">
      <c r="A82" s="6">
        <v>79</v>
      </c>
      <c r="B82" s="6" t="s">
        <v>238</v>
      </c>
      <c r="C82" s="6" t="s">
        <v>232</v>
      </c>
      <c r="D82" s="6" t="s">
        <v>53</v>
      </c>
      <c r="E82" s="22"/>
      <c r="F82" s="13"/>
      <c r="G82" s="13"/>
      <c r="H82" s="6"/>
      <c r="I82" s="6"/>
      <c r="J82" s="6"/>
      <c r="K82" s="6"/>
      <c r="L82" s="14">
        <v>7300</v>
      </c>
      <c r="M82" s="6">
        <f t="shared" si="1"/>
        <v>7300</v>
      </c>
      <c r="N82" s="6" t="s">
        <v>67</v>
      </c>
      <c r="O82" s="6" t="s">
        <v>102</v>
      </c>
      <c r="P82" s="6"/>
    </row>
    <row r="83" s="1" customFormat="1" ht="35" customHeight="1" spans="1:16">
      <c r="A83" s="6">
        <v>80</v>
      </c>
      <c r="B83" s="8" t="s">
        <v>239</v>
      </c>
      <c r="C83" s="8"/>
      <c r="D83" s="8"/>
      <c r="E83" s="8"/>
      <c r="F83" s="8"/>
      <c r="G83" s="9"/>
      <c r="H83" s="9"/>
      <c r="I83" s="9"/>
      <c r="J83" s="9"/>
      <c r="K83" s="9"/>
      <c r="L83" s="14" t="s">
        <v>240</v>
      </c>
      <c r="M83" s="6">
        <f t="shared" si="1"/>
        <v>3150</v>
      </c>
      <c r="N83" s="9" t="s">
        <v>241</v>
      </c>
      <c r="O83" s="9" t="s">
        <v>242</v>
      </c>
      <c r="P83" s="6"/>
    </row>
    <row r="84" s="1" customFormat="1" ht="35" customHeight="1" spans="1:16">
      <c r="A84" s="6">
        <v>81</v>
      </c>
      <c r="B84" s="8" t="s">
        <v>243</v>
      </c>
      <c r="C84" s="8"/>
      <c r="D84" s="8"/>
      <c r="E84" s="8"/>
      <c r="F84" s="8"/>
      <c r="G84" s="9"/>
      <c r="H84" s="9"/>
      <c r="I84" s="9"/>
      <c r="J84" s="9"/>
      <c r="K84" s="9"/>
      <c r="L84" s="14" t="s">
        <v>244</v>
      </c>
      <c r="M84" s="6">
        <f t="shared" si="1"/>
        <v>26744</v>
      </c>
      <c r="N84" s="9" t="s">
        <v>64</v>
      </c>
      <c r="O84" s="9" t="s">
        <v>245</v>
      </c>
      <c r="P84" s="6"/>
    </row>
    <row r="85" s="1" customFormat="1" ht="35" customHeight="1" spans="1:16">
      <c r="A85" s="6">
        <v>82</v>
      </c>
      <c r="B85" s="8" t="s">
        <v>246</v>
      </c>
      <c r="C85" s="8"/>
      <c r="D85" s="8"/>
      <c r="E85" s="8"/>
      <c r="F85" s="8"/>
      <c r="G85" s="9"/>
      <c r="H85" s="9"/>
      <c r="I85" s="9"/>
      <c r="J85" s="9"/>
      <c r="K85" s="9"/>
      <c r="L85" s="14" t="s">
        <v>247</v>
      </c>
      <c r="M85" s="6">
        <f t="shared" si="1"/>
        <v>3780</v>
      </c>
      <c r="N85" s="9" t="s">
        <v>133</v>
      </c>
      <c r="O85" s="9" t="s">
        <v>245</v>
      </c>
      <c r="P85" s="6"/>
    </row>
    <row r="86" s="1" customFormat="1" ht="35" customHeight="1" spans="1:16">
      <c r="A86" s="6">
        <v>83</v>
      </c>
      <c r="B86" s="8" t="s">
        <v>248</v>
      </c>
      <c r="C86" s="8"/>
      <c r="D86" s="8"/>
      <c r="E86" s="8"/>
      <c r="F86" s="8"/>
      <c r="G86" s="9"/>
      <c r="H86" s="9"/>
      <c r="I86" s="9"/>
      <c r="J86" s="9"/>
      <c r="K86" s="9"/>
      <c r="L86" s="14" t="s">
        <v>249</v>
      </c>
      <c r="M86" s="6">
        <f t="shared" si="1"/>
        <v>22484</v>
      </c>
      <c r="N86" s="9" t="s">
        <v>250</v>
      </c>
      <c r="O86" s="9" t="s">
        <v>251</v>
      </c>
      <c r="P86" s="6"/>
    </row>
    <row r="87" s="1" customFormat="1" ht="35" customHeight="1" spans="1:16">
      <c r="A87" s="6">
        <v>84</v>
      </c>
      <c r="B87" s="8" t="s">
        <v>252</v>
      </c>
      <c r="C87" s="7" t="s">
        <v>253</v>
      </c>
      <c r="D87" s="8"/>
      <c r="E87" s="8"/>
      <c r="F87" s="8"/>
      <c r="G87" s="9"/>
      <c r="H87" s="8" t="s">
        <v>254</v>
      </c>
      <c r="I87" s="8" t="s">
        <v>255</v>
      </c>
      <c r="J87" s="9" t="s">
        <v>256</v>
      </c>
      <c r="K87" s="9" t="s">
        <v>257</v>
      </c>
      <c r="L87" s="14" t="s">
        <v>258</v>
      </c>
      <c r="M87" s="6">
        <f t="shared" si="1"/>
        <v>460272</v>
      </c>
      <c r="N87" s="9" t="s">
        <v>38</v>
      </c>
      <c r="O87" s="9" t="s">
        <v>259</v>
      </c>
      <c r="P87" s="6"/>
    </row>
    <row r="88" s="1" customFormat="1" ht="35" customHeight="1" spans="1:16">
      <c r="A88" s="6">
        <v>85</v>
      </c>
      <c r="B88" s="8" t="s">
        <v>260</v>
      </c>
      <c r="C88" s="7" t="s">
        <v>261</v>
      </c>
      <c r="D88" s="8"/>
      <c r="E88" s="8"/>
      <c r="F88" s="8"/>
      <c r="G88" s="9"/>
      <c r="H88" s="23" t="s">
        <v>262</v>
      </c>
      <c r="I88" s="23" t="s">
        <v>263</v>
      </c>
      <c r="J88" s="29"/>
      <c r="K88" s="29"/>
      <c r="L88" s="30" t="s">
        <v>264</v>
      </c>
      <c r="M88" s="31">
        <v>264097</v>
      </c>
      <c r="N88" s="32" t="s">
        <v>67</v>
      </c>
      <c r="O88" s="32" t="s">
        <v>265</v>
      </c>
      <c r="P88" s="6"/>
    </row>
    <row r="89" s="1" customFormat="1" ht="35" customHeight="1" spans="1:16">
      <c r="A89" s="24" t="s">
        <v>266</v>
      </c>
      <c r="B89" s="25"/>
      <c r="C89" s="6"/>
      <c r="D89" s="6"/>
      <c r="E89" s="6">
        <f>SUM(E4:E88)</f>
        <v>0.88</v>
      </c>
      <c r="F89" s="6"/>
      <c r="G89" s="6"/>
      <c r="H89" s="6"/>
      <c r="I89" s="6">
        <f>SUM(I4:I88)</f>
        <v>6662570</v>
      </c>
      <c r="J89" s="6"/>
      <c r="K89" s="6">
        <f>SUM(K4:K88)</f>
        <v>233713</v>
      </c>
      <c r="L89" s="14">
        <f>SUM(L4:L88)</f>
        <v>2101672.9</v>
      </c>
      <c r="M89" s="6">
        <f>SUM(M4:M88)</f>
        <v>12021447.9</v>
      </c>
      <c r="N89" s="6"/>
      <c r="O89" s="6"/>
      <c r="P89" s="6"/>
    </row>
    <row r="90" ht="30" customHeight="1" spans="1:1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33"/>
      <c r="M90" s="26"/>
      <c r="N90" s="26"/>
      <c r="O90" s="26"/>
      <c r="P90" s="26"/>
    </row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</sheetData>
  <mergeCells count="11">
    <mergeCell ref="A1:P1"/>
    <mergeCell ref="D2:G2"/>
    <mergeCell ref="H2:L2"/>
    <mergeCell ref="A89:B89"/>
    <mergeCell ref="A2:A3"/>
    <mergeCell ref="B2:B3"/>
    <mergeCell ref="C2:C3"/>
    <mergeCell ref="M2:M3"/>
    <mergeCell ref="N2:N3"/>
    <mergeCell ref="O2:O3"/>
    <mergeCell ref="P2:P3"/>
  </mergeCells>
  <pageMargins left="0.75138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swallow</cp:lastModifiedBy>
  <dcterms:created xsi:type="dcterms:W3CDTF">2024-12-16T01:16:00Z</dcterms:created>
  <dcterms:modified xsi:type="dcterms:W3CDTF">2024-12-16T07:04:10Z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