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33" windowHeight="9462"/>
  </bookViews>
  <sheets>
    <sheet name="Sheet1 (2)" sheetId="2" r:id="rId1"/>
    <sheet name="Sheet1" sheetId="1" r:id="rId2"/>
  </sheets>
  <definedNames>
    <definedName name="_xlnm.Print_Area" localSheetId="1">Sheet1!$A$1:$I$23</definedName>
    <definedName name="_xlnm.Print_Area" localSheetId="0">'Sheet1 (2)'!$A$1:$I$25</definedName>
  </definedNames>
  <calcPr calcId="144525"/>
</workbook>
</file>

<file path=xl/sharedStrings.xml><?xml version="1.0" encoding="utf-8"?>
<sst xmlns="http://schemas.openxmlformats.org/spreadsheetml/2006/main" count="122" uniqueCount="73">
  <si>
    <t>海原县巩固拓展脱贫攻坚成果和乡村振兴项目-海原县人居环境整治示范村建设项目实施进度情况表</t>
  </si>
  <si>
    <t>项目管理单位：海原县住房和城乡建设局</t>
  </si>
  <si>
    <t>序号</t>
  </si>
  <si>
    <t>项目名称</t>
  </si>
  <si>
    <t>责任单位</t>
  </si>
  <si>
    <t>概算金额</t>
  </si>
  <si>
    <t>工程整体形像进度</t>
  </si>
  <si>
    <t>建设合同金额</t>
  </si>
  <si>
    <t>已支付金额</t>
  </si>
  <si>
    <t>支付进度</t>
  </si>
  <si>
    <t>备注</t>
  </si>
  <si>
    <t>郑旗乡撒台村人居环境整治示范村项目</t>
  </si>
  <si>
    <t>郑旗乡人民政府</t>
  </si>
  <si>
    <t>三河镇鹭海村人居环境整治示范村项目</t>
  </si>
  <si>
    <t>三河镇人民政府</t>
  </si>
  <si>
    <t>七营镇五营村人居环境整治示范村项目</t>
  </si>
  <si>
    <t>七营镇人民政府</t>
  </si>
  <si>
    <t>李旺镇李果园村人居环境整治示范村项目</t>
  </si>
  <si>
    <t>李旺镇人民政府</t>
  </si>
  <si>
    <t>贾塘乡贾塘村人居环境整治示范村项目</t>
  </si>
  <si>
    <t>贾塘乡人民政府</t>
  </si>
  <si>
    <t>高崖乡高湾村人居环境整治示范村项目</t>
  </si>
  <si>
    <t>高崖乡人民政府</t>
  </si>
  <si>
    <t>海城镇堡子村人居环境整治示范村项目</t>
  </si>
  <si>
    <t>海城镇人民政府</t>
  </si>
  <si>
    <t>关庄乡庙湾村人居环境整治示范村项目</t>
  </si>
  <si>
    <t>关庄乡人民政府</t>
  </si>
  <si>
    <t>九彩乡九彩村人居环境整治示范村项目</t>
  </si>
  <si>
    <t>九彩乡人民政府</t>
  </si>
  <si>
    <t>李俊乡蔡祥村人居环境整治示范村项目</t>
  </si>
  <si>
    <t>李俊乡人民政府</t>
  </si>
  <si>
    <t>曹洼乡曹洼村人居环境整治示范村项目</t>
  </si>
  <si>
    <t>曹洼乡人民政府</t>
  </si>
  <si>
    <t>史店乡大川村人居环境整治示范村项目</t>
  </si>
  <si>
    <t>史店乡人民政府</t>
  </si>
  <si>
    <t>关桥乡麻春村人居环境整治示范村项目</t>
  </si>
  <si>
    <t>关桥乡人民政府</t>
  </si>
  <si>
    <t>无工程进度</t>
  </si>
  <si>
    <t>关桥乡冯湾村人居环境整治示范村项目</t>
  </si>
  <si>
    <t>西安镇范台村人居环境整治示范村项目</t>
  </si>
  <si>
    <t>西安镇人民政府</t>
  </si>
  <si>
    <t>西安镇盐池村人居环境整治示范村项目</t>
  </si>
  <si>
    <t>合计</t>
  </si>
  <si>
    <t>项目具体实施单位</t>
  </si>
  <si>
    <t>批复建设内容</t>
  </si>
  <si>
    <t>完成情况</t>
  </si>
  <si>
    <t>海原县住房和城乡建设局</t>
  </si>
  <si>
    <t>村庄内部道路硬化800平方米，面包砖步道铺装750平方米，成品花园围栏1210米，灰土砖砌筑挡土墙156米（高80厘米），成品树池坐凳8个，草格砖护坡9584平方米，3立方米铁制垃圾桶7个，0.38立方米市政分类垃圾桶2个，绿化（含养护）1000平方米，巷道内道牙砖围栏180米，清水砖砌筑建筑小品514.2平方米，场地平整3000平方米，边坡修整4792平方米，土方清运1500平方米</t>
  </si>
  <si>
    <t>巷道硬化、人行道铺装、花园围栏、护坡砖铺装等内容已完成</t>
  </si>
  <si>
    <t>三河镇鹭海村:村庄入口处安装门牌1座，文化宣传牌10个村，小型文化牌24个;面包砖铺装69平方米，混凝土树池96座，种植金叶榆篱450平方米，道路两侧建设宽1米人行步道500米，增加彩色栅栏520米;面包砖铺装3131平方米，混凝土道牙4280米，花池4770米，拆除违章建筑1652立方米，新建灰砖花院墙465米;360升带盖加厚垃圾箱50个，购置3吨垃圾回收叉车1辆;场地硬化 1300 平方米。</t>
  </si>
  <si>
    <t>场地硬化、面包砖铺设、花园围栏、树池道牙等内容已完成</t>
  </si>
  <si>
    <t>村庄路旁农户前环境提升等内容，主要包括路面硬化人行道铺设9160平米，混凝土道牙5087米，树池砌筑153组，新做混凝土道路185平米，挡泥砖165米，特色矮墙681米，木制围栏320米，垃圾桶及垃圾箱安装106个，乡村文化墙建设93.91平米，绿化种植栽植枣树32株，栽植山桃16株，栽植山杏43株，栽植杨树320株，混凝土树池框44组；栽植重瓣黄刺玫472墩，栽植四季玫瑰487墩，栽植红叶小405墩；新建花池1处，绿地植物种植格桑花及其他花卉，环境整治等，成品宣传标识牌2座，木制环形座椅6米；太阳能庭院灯13套；成品坐凳6个，石桌石凳2组，活动场地橡胶地面490平米，成品磨盘1套，成品手推车2套，砖砌石凳135米。污堆清理1050立方，残墙断壁清理850立方，废弃土沟沟壑填埋780立方米。</t>
  </si>
  <si>
    <t>面包砖铺装及道牙已完成，树框砌筑已完成，路灯、宣传牌、垃圾桶等内容已完成</t>
  </si>
  <si>
    <t>道路提升、环境卫生整治等。其中:道路两侧面包砖铺装1800米，混凝土预制挡泥砖403米，砂石铺装531平方米，锚定式挡墙210米、高2米-2.5米，毛石挡墙266米;新建排水沟285米(含拆除)，硬化场地1948米，矮墙260米，树池道牙167组;绿化整地5228平方米，种植萱草2083平方米，野花组合3145平方米，红花槐42株;2100x1500x110镀锌钢文化宣传栏3个，成品石桌凳2组，木桩护栏6米,木栅栏583米、高0.7米、防腐木;铺设污水管网 1340米，采用管径为DN300HDPE双壁波纹管，污水检查井48个，容量30立方化粪池2座;垃圾清运2950立方米及文化展示等。</t>
  </si>
  <si>
    <t>挡墙、毛石护坡砌筑、面包砖铺设等内容已完成</t>
  </si>
  <si>
    <t>贾塘乡贾塘村建设内容包括:节点一，3.5x8米成品标识牌1座，水泥砖铺装休闲步道227.84平方米，混凝土道牙185米，外径18米成品塑木树围椅5个，80升垃圾桶1个，道路两旁种植适宜当地生长的树种88株。节点二，成品小型乡村指引牌1座，水泥砖铺装93平方米，混凝土道牙47米，80升垃圾桶1个，成品防腐木长条休息椅2组，绿化58平方米，道路两旁种植适宜当地生长的树种。节点三，村庄文化墙30.13平方米(13.1米x2.3米)，水泥砖铺装路面46平方米，混凝土道牙38米，花池挡墙9米。村庄1号，水泥砖铺装117153平方米，混凝土道牙2537.66米，透空花围墙101米，仿木木桩围栏740.15米、高0.3米，14米x2.7米多栏文化宣传栏1组，栽植绿植(路边乔木、路旁菜园、花园)。村庄2号，水泥砖铺装1166 平方米，混凝土道牙2582.12 米，透空花围墙 60米，仿木木桩围栏476.5 米，水泥砖铺装(路西第7户)257.3平方米，仿树桌凳2组，栽植绿植(路边乔木、路旁菜园、花园)。村庄3号，水泥砖铺装1170.32平方米，混凝土道牙2639.3米，透空花围墙60米，仿木木桩围栏374.85米，栽植绿植(路边乔木、路旁菜园、花园)。村庄环境整治。村庄五堆清理3730方，村庄残墙断壁清理3140立方米，村庄废弃土沟沟壑填方整治1430立方米，休闲步道水泥砖铺装318.15平方米，混凝土道牙542米。</t>
  </si>
  <si>
    <t>水泥砖铺设、混凝土道牙安装等内容已完成</t>
  </si>
  <si>
    <t>高崖乡高湾村:场地硬化151平方米;面包砖铺装477平方米，5.3x5.3x7.26米群众休息亭1座，条椅4个;344 国道两侧入户硬化7439平方米，面包砖铺装3186平方米;绿篱1300米，改造林带690平方米;5.3x5.3x7.26米群众休息亭1座，15 米长廊1个，20米长廊1个;改造塑胶球场450平方米;垃圾清运2000立方米，残垣断壁及清运 900 立方米，外购土方回填 3524立方米，垃圾桶 410 个。</t>
  </si>
  <si>
    <t>巷道硬化、面包砖铺设及土方等内容已完成</t>
  </si>
  <si>
    <t>海原县海城镇堡子村人居环境整治示范村项目建设内容包括环境整治、污水管网、道路工程。主要建设内容为环境整治5600平方米，清理垃圾120立方米，新建污水管网3.5公里，新建检查井92座，实施新农村道路硬化4340平方米，道路维修765平方米，拆除原路3459.4平方米等</t>
  </si>
  <si>
    <t>环境整治、道路硬化、铺装及管道敷设等内容已完成</t>
  </si>
  <si>
    <t>关庄乡庙湾村人居环境整治示范村项目建设内容包括护坡砌筑、道路挡墙砌护、村庒节点整治、环境整治设施设备。主要建设内容为修建毛石砌护1553米、高1.2米，崖边采用混凝土草坪砖砌筑1863.6平方米，砌筑道路挡墙，高度0.6米，长度302米，局部进行硬化，硬化面积500平米，配备5立方米的成品垃圾箱10个，清理垃圾140立方米</t>
  </si>
  <si>
    <t>毛石挡土墙、植草砖铺装等内容已完成</t>
  </si>
  <si>
    <t>新建350＊500排水沟（排水沟30米），排水沟和进水口加护板:铺设污水管（150米）、采用De150HDPE双壁波纹管；绿化、种植适宜当地生长的树种：（栽植乔木50株，栽植灌木83株，铺种草皮2910平米）。安装混凝土成品栅栏（1480米）、成品防腐木座椅（成品铸铁条凳5个）、防腐木树池坐凳1个、布置成品垃圾桶120个、仿古围护；铺装面包砖、水泥硬化（硬化道路5295平米；巷道硬化2150平米），维修道路（228平米）、预制混凝土六角砖砌筑。整治五堆（3000平米），清理外运垃圾（1362立方），拆除残垣断壁（700立方）</t>
  </si>
  <si>
    <t>①安装围栏2326.64米、高06米，寨红线沿线面包砖铺装2659.34米，对寨红沿线边坡修整砌护2499.6平方米，安全护栏410米、栏高16米，古树保护围栏12米;②下堡子场地整治绿化1288.71平方米，硬化909.44平方米，安装纳凉棚48平方米，休息座椅6个，政策墙26.29平方米，场地东侧硬化道路长50米，宽45米;③水库沿岸边坡做挡土墙80平方米，绿化2552.05平方米，安全护栏126.62米;砌护U形渠44.61米。场地东侧铺装碎石路8953平方米;④下堡子村寨红线北侧场地硬化399.95平方米，绿化92.44平方米;⑤北湾村硬化 1532.7 平方米，绿化1003.09平方米，渠道砌护78.91米，休息座椅8个、政策普及栏6个(每个5平方米)、健身器材1套、隔离墩9个，毛石砌筑渠道100米。</t>
  </si>
  <si>
    <t>环境整治：巷道硬化7185平方米，
节点一场地硬化200平方米，对现状运动场改造提升，硬化618平方米，面包砖铺装1938平方米，道牙1108米，厕所外墙粉刷100平方米，绿化4680平方米，护栏183.7米，护栏高0.5米。
节点二绿化848平方米。
节点三场地硬化143平方米，面包砖铺装1372平方米，运动场硬化429平米，卵石及台阶铺装34.7平方米，道牙长度250米，安装石碾子雕塑和粮仓雕塑各1座，绿化918平方米。
节点四绿化面积3689平方米，面包砖铺装214平方米，道牙长度56米。
村容村貌整洁：拆除破旧土墙、破旧土坯房5208立方米，土方平整17520立方米，清除各类垃圾7272立方米。</t>
  </si>
  <si>
    <t>巷道硬化、人行道铺装等内容已完成</t>
  </si>
  <si>
    <t>对现有37户连接干道住户入口硬化，硬化面积2045平方米。对村庄中心处两侧人行道铺设宽0.6-1.2米面包砖铺装2683平方米、路缘石957米。
道路挡土墙1267米，草坪砖铺设4230平方米，防护墙1020米。土方整平1265.8平方米，绿化788平方米，硬化366平方米，挡土墙和护坡60米；
对村庄西入口道路改造96米，新建排水渠宽0.6米，长78米，排水渠道316米；
村部节点绿化896平方米，水泥硬化428平方米，面包砖铺装738平方米，渠道长度42米；
配套2×1.5×1米垃圾箱70个、小垃圾桶339个；
整治土墙、土房1768立方米，清运土方3537立方米，五堆整治4835立方米。</t>
  </si>
  <si>
    <t>人行道铺装、挡土墙砌筑内容已完成</t>
  </si>
  <si>
    <t>关桥乡麻春村人居环境整治示范村项目建设内容分为六部分，分别为麻春自然村五-七队环境综合整治、杨凤湾环境综合整治、际春村南台环境综合整治、葫芦沟、张庄环境综合整治麻春新村环境综合整治、垃圾处理等进行建设。其中:1.麻春自然村五-七队环境综合整治、混凝土硬化2501.06平方米，面包砖硬化860平方米，铺设道牙750米、2米高植草砖护坡65米，0.9米高清水砖墙250个，护坡修整1070.5立方米新建树池10个，花池70个。2.杨凤湾环境综合整治，混凝土广场硬化1083.21平方米，面包砖硬化 210.78平方米，铺设道牙230米，树坑 21个。3.麻春村南台环境综合整治，拆除原有土堵30平方米，新建 90 公分高木质格栅 30 平方米。4.葫芦沟、张庄环境综合整治，混凝土广场硬化140.86平方米，面包砖硬化860平方米，铺设道牙860米，新建0.5米高清水砖墙442 米，0.6 米高清水砖墙 105米，花池168米，树池21个，1米高植草砖护坡62米，1.2米高植草砖护坡98米，3.0米高毛石挡土墙150米。5.麻春新村环境综合整治，新建3米高植草砖护坡36平方米，45米高毛石挡土墙23平方米，0.5米高木制格栅2650米3米宽巷道硬化2700平方米。6.垃圾处理，清理垃圾、拆除残墙断壁、整治环境，设置240升垃圾箱680个，5立方垃圾箱10个。</t>
  </si>
  <si>
    <t>关桥乡冯湾村人居环境整治示范村主要建设内容分为六部分，别为冯湾村村部周边及东侧道路护坡工程、范湾村环境综合整治、吴家湾环境综合整治、范家湾环境综合整治、冯湾村麻关公路北侧入户路及环境综合整治、陈堡村环境综合整治、垃圾处理等进行建设、其中：1、冯湾村村部周边及东侧道路护坡工程，新建15米高植单砖护坡190.05米，2米高植草砖护坡413.2米、3 米高植草砖护坡301.74 米。2.范湾村环境综合整治，混凝土硬化 696.02 平方米，混凝土道路硬化177.52平方米，面包砖硬化120平方米，铺设道牙 150米，新建1.5米高植草砖护坡58米。3.吴家湾环境综合整治，混凝土硬化 696.02平方米，混凝士道路硬化 177.52 平方米、面包砖硬化 120 平方米，铺设道牙 1s0米，1.5米高植草砖护坡58米。4.吴家湾环境综合整治，1.5米高植草砖护坡43米，2.5.米高植草砖护坡52米，3米宽混凝土道路 208.66 平方米，铺设面包砖步道 635.13 平方米，修补原有篮球场硬化 608.33 平方米。5.范家湾环境综合整治，2.7 米高植草砖护坡65.57米。6.冯湾村麻关公路北侧入户路及环境综合整治，3m宽混凝，上道路 2971.67 平方米，面包砖硬化 186.66 平方米，铺设混凝主道牙 1921.16米，硬化广场 695.18米。7.陈堡村环境综合整治，1.5米高植草砖护坡44米，1米高植草砖护坡32米，1.2米宽面包砖步道 160 平方米，铺设道牙240米，格桑花草籽绿地3080 平方米。8.垃圾处理，清理垃圾、拆除残墙断壁、整治环境，设置:240升垃圾箱 600 个，5立方垃圾箱10个。</t>
  </si>
  <si>
    <t>道路硬化、村庄主道整治产业的联合硬化、村庄主道路整治、闲置场地硬化、涝坝整治、标识牌安装环卫设施、村容村貌整治等内容。其中:(一)道路硬化。对村庄主巷道西侧土路进行混凝土硬化，长度381.6米，路面宽 3.0米，总硬化面积 1145 平方米;对胶海线沿线两侧的入户道路进行混泥土硬化，路面宽 4.0米，进深控制在10米以内，总硬化面积1225 平方米。(二)村庄主道路整治。对村庄主要道路两侧人行道进行面包装铺装，宽度为1.2米不等，总面积2712平方米，铺设混凝土路缘石，长度1732米。对道路两侧院落出入口安装花园栏杆，采用混凝土成品，总长度4140.5米。其中:村庄主巷道花园栏杆长2000米，围栏高0.6米;胶海线沿线院落前栏杆长2140.5米，围栏高 0.6 米。(三)闲置场地硬化。对原有学校北侧硬化，面积1997平方米;将毗邻学校等公共场地作为村庄活动中心硬化，硬化面积850平方米，其中:混凝土硬化面积430平方米，面包砖铺装硬化面积420平方米，铺装混泥土道牙371米，建造台阶63平方米。(四)涝坝整治。对村部南侧涝坝平整土方量5001立方米。1.5米的毛石挡土墙 143米，做为未来村庄集中停车场用地。规划停车位26个(尺寸15米x5米)，采用粗砂铺设，面积 4175平米。停车场西侧面包砖铺装356平米，混泥土道牙 228米。(五)标识牌安装。在村庄入口建造村庄入口标识牌一座，标识牌高度3.5米，标识牌材料为镀锌角钢成品。(六)环卫设施。配置5立方米勾壁式垃圾箱32个、240升垃圾桶100个。(七)村容村貌整治。整治土方4000立方米、生活垃圾4000立方米，整治五堆杂物5000立方米。</t>
  </si>
  <si>
    <t>西安镇盐池村人居环境整治示范村建设内容包括村庄出入口环境整治工程，主要道路环境提升工程等。其中:(一)村庄出入口环境整治。住户原有围墙提升，贴碎拼瓷砖片134.40平方米，文化宣传标识672.00平方米。木栅栏围栏143米，高0.6米。(二)主要道路环境提升。村内主要道路两侧铺设0.6米宽石路肩3345.6平方米，采用石块石片拼铺;铺设混凝土平道牙5576米。种植适宜当地生长的树种。(三)村口标识及沿路节点环境提升。村口设成品标识牌一座，铺装硬化64.2平方米，混凝土道牙93.60米;采用废旧木栅栏围合绿地53米，高度0.4米;石头石片铺装道路57平方米;老球场北侧绿植488平方米，种植适宜当地生长的树种;健身步道118平方米，采用碎拼石头石片铺装;设置防腐木休息座椅4组，长15米有靠背;购置垃圾桶2个;步道两侧安装混凝土道牙122米;老球场南侧场地平整703.76平方米;沿路挡土墙西侧铺装石头石片1275平方米，铺设混凝土道牙160米;对417平方米圆形下沉用地采用石头石片铺装;购置80升垃圾桶1个;对原有绿化用地修筑平整，种植适宜当地生长的树种。(四)道路交叉口环境整治。采用砖砌花池挡墙和废旧木栅栏围栏围合原绿地，其中:砖砌花池挡墙33.5米、高 0.6米，木栅栏围栏110米;采用石头石片铺装路面1563平方米,道牙648.7米。栽种山桃 20株、重瓣黄刺玫100墩。(五)农户活动场地铺装增绿。对村内闲置场地采用水泥砖、石头石片、碎石子等材料穿插、拼接方式铺装，300x200x50水泥砖路面266.1平方米，600x300x80水泥砖291.65平方米，石头石片路面444平方米，碎石铺装面积91平方米，混凝土道牙524.70米;沿绿化带边砖砌挡墙36米，高0.45米;购置80升垃圾桶3个原有土护坡铺设植草砖228平方米。种植适宜当地生长的树种。(六)主题院落铺装增绿。古堡北侧铺装水泥砖路面1769.2平方米，石头石片步道536.7平方米，石子步道面积102.2 平方米，铺设混凝土道牙1249.7米;绿化19615平方米，种植适宜当地生长的树种;设置防腐木休息座椅10组，长1.5米有靠背;购置80升垃圾桶5个;挡墙23米，高1.5米;太阳能庭院灯5盏，光源选用单头40瓦LED灯，灯杆高6米。(七)国道与村道十字路口环境提升。路口设置标识牌一座。将原有绿化带采用木栅栏围栏围合长377米、高0.6米，补种适宜当地生长的树种;路边道路采用石头石片铺装365平方米，道牙115米。(八)盐池新农村绿化带环境提升。国道344线北侧，新农村村道以南设置25米绿化带，以果树种植为主;建设4处乡村文化展示矮墙;沿绿化边砖砌花池挡墙438米、高0.6米;木栅栏围栏163米、高0.3米，砖砌台阶40米;水泥砖铺装1270平方米，道牙526.00米;种植适宜当地生长的树种。(九)护坎。对村内一处土坎墙(H=1500毫米)，长230米，采用当地毛石砌筑护坎，做法见12J003-C23-B。(十)植物种植。村内路面裸露部分，播撒格桑花花籽。(十一)村庄环境卫生整治。村庄污堆清理750立方米，残墙断壁清理500立方米，废弃土沟沟壑填方整治400立方米。</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</si>
</sst>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b/>
      <sz val="20"/>
      <color theme="1"/>
      <name val="宋体"/>
      <charset val="134"/>
      <scheme val="minor"/>
    </font>
    <font>
      <b/>
      <sz val="10"/>
      <name val="宋体"/>
      <charset val="134"/>
    </font>
    <font>
      <sz val="8"/>
      <color rgb="FF000000"/>
      <name val="宋体"/>
      <charset val="134"/>
    </font>
    <font>
      <sz val="8"/>
      <color theme="1"/>
      <name val="宋体"/>
      <charset val="134"/>
    </font>
    <font>
      <sz val="8"/>
      <color theme="1"/>
      <name val="宋体"/>
      <charset val="134"/>
      <scheme val="minor"/>
    </font>
    <font>
      <sz val="8"/>
      <name val="宋体"/>
      <charset val="134"/>
    </font>
    <font>
      <sz val="8"/>
      <name val="宋体"/>
      <charset val="134"/>
      <scheme val="minor"/>
    </font>
    <font>
      <b/>
      <sz val="12"/>
      <color theme="1"/>
      <name val="宋体"/>
      <charset val="134"/>
      <scheme val="minor"/>
    </font>
    <font>
      <b/>
      <sz val="11"/>
      <name val="宋体"/>
      <charset val="134"/>
    </font>
    <font>
      <sz val="11"/>
      <color rgb="FF000000"/>
      <name val="宋体"/>
      <charset val="134"/>
    </font>
    <font>
      <sz val="11"/>
      <color theme="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5" tint="0.799981688894314"/>
        <bgColor indexed="64"/>
      </patternFill>
    </fill>
    <fill>
      <patternFill patternType="solid">
        <fgColor theme="5"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indexed="8"/>
      </top>
      <bottom/>
      <diagonal/>
    </border>
    <border>
      <left/>
      <right/>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19"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0" borderId="20" applyNumberFormat="0" applyFill="0" applyAlignment="0" applyProtection="0">
      <alignment vertical="center"/>
    </xf>
    <xf numFmtId="0" fontId="16" fillId="11" borderId="0" applyNumberFormat="0" applyBorder="0" applyAlignment="0" applyProtection="0">
      <alignment vertical="center"/>
    </xf>
    <xf numFmtId="0" fontId="19" fillId="0" borderId="21" applyNumberFormat="0" applyFill="0" applyAlignment="0" applyProtection="0">
      <alignment vertical="center"/>
    </xf>
    <xf numFmtId="0" fontId="16" fillId="12" borderId="0" applyNumberFormat="0" applyBorder="0" applyAlignment="0" applyProtection="0">
      <alignment vertical="center"/>
    </xf>
    <xf numFmtId="0" fontId="25" fillId="13" borderId="22" applyNumberFormat="0" applyAlignment="0" applyProtection="0">
      <alignment vertical="center"/>
    </xf>
    <xf numFmtId="0" fontId="26" fillId="13" borderId="18" applyNumberFormat="0" applyAlignment="0" applyProtection="0">
      <alignment vertical="center"/>
    </xf>
    <xf numFmtId="0" fontId="27" fillId="14" borderId="23" applyNumberFormat="0" applyAlignment="0" applyProtection="0">
      <alignment vertical="center"/>
    </xf>
    <xf numFmtId="0" fontId="13" fillId="15" borderId="0" applyNumberFormat="0" applyBorder="0" applyAlignment="0" applyProtection="0">
      <alignment vertical="center"/>
    </xf>
    <xf numFmtId="0" fontId="16" fillId="16" borderId="0" applyNumberFormat="0" applyBorder="0" applyAlignment="0" applyProtection="0">
      <alignment vertical="center"/>
    </xf>
    <xf numFmtId="0" fontId="28" fillId="0" borderId="24" applyNumberFormat="0" applyFill="0" applyAlignment="0" applyProtection="0">
      <alignment vertical="center"/>
    </xf>
    <xf numFmtId="0" fontId="29" fillId="0" borderId="25"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84">
    <xf numFmtId="0" fontId="0" fillId="0" borderId="0" xfId="0">
      <alignment vertical="center"/>
    </xf>
    <xf numFmtId="0" fontId="0" fillId="2" borderId="0" xfId="0" applyFill="1">
      <alignment vertical="center"/>
    </xf>
    <xf numFmtId="0" fontId="0" fillId="0" borderId="0" xfId="0" applyFill="1" applyAlignment="1">
      <alignment horizontal="center" vertical="center"/>
    </xf>
    <xf numFmtId="0" fontId="0" fillId="0" borderId="0" xfId="0" applyFill="1">
      <alignment vertical="center"/>
    </xf>
    <xf numFmtId="0" fontId="1"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4" fillId="0" borderId="9" xfId="0" applyFont="1" applyFill="1" applyBorder="1" applyAlignment="1">
      <alignment vertical="center" wrapText="1"/>
    </xf>
    <xf numFmtId="176" fontId="4" fillId="0" borderId="3" xfId="0" applyNumberFormat="1" applyFont="1" applyFill="1" applyBorder="1" applyAlignment="1">
      <alignment horizontal="right" vertical="center" wrapText="1"/>
    </xf>
    <xf numFmtId="0" fontId="4" fillId="0" borderId="3" xfId="0" applyFont="1" applyFill="1" applyBorder="1" applyAlignment="1">
      <alignment vertical="center" wrapText="1"/>
    </xf>
    <xf numFmtId="176" fontId="5" fillId="0" borderId="3"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xf>
    <xf numFmtId="9" fontId="5" fillId="0" borderId="3" xfId="11" applyFont="1" applyFill="1" applyBorder="1" applyAlignment="1">
      <alignment horizontal="right" vertical="center"/>
    </xf>
    <xf numFmtId="49" fontId="6" fillId="0" borderId="8" xfId="0" applyNumberFormat="1" applyFont="1" applyFill="1" applyBorder="1" applyAlignment="1">
      <alignment horizontal="center" vertical="center" wrapText="1"/>
    </xf>
    <xf numFmtId="0" fontId="6" fillId="0" borderId="9" xfId="0" applyFont="1" applyFill="1" applyBorder="1" applyAlignment="1">
      <alignment vertical="center" wrapText="1"/>
    </xf>
    <xf numFmtId="176" fontId="6" fillId="0" borderId="3" xfId="0" applyNumberFormat="1" applyFont="1" applyFill="1" applyBorder="1" applyAlignment="1">
      <alignment horizontal="right" vertical="center"/>
    </xf>
    <xf numFmtId="0" fontId="6" fillId="0" borderId="3" xfId="0" applyFont="1" applyFill="1" applyBorder="1" applyAlignment="1">
      <alignment vertical="center" wrapText="1"/>
    </xf>
    <xf numFmtId="176" fontId="7" fillId="0" borderId="3" xfId="0" applyNumberFormat="1" applyFont="1" applyFill="1" applyBorder="1" applyAlignment="1">
      <alignment horizontal="right" vertical="center" wrapText="1"/>
    </xf>
    <xf numFmtId="176" fontId="4" fillId="0" borderId="3"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49" fontId="6"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3" xfId="0" applyNumberFormat="1" applyFont="1" applyFill="1" applyBorder="1" applyAlignment="1">
      <alignment vertical="center"/>
    </xf>
    <xf numFmtId="176" fontId="4" fillId="0" borderId="3" xfId="0" applyNumberFormat="1" applyFont="1" applyFill="1" applyBorder="1" applyAlignment="1">
      <alignment vertical="center"/>
    </xf>
    <xf numFmtId="49" fontId="6" fillId="2"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6" fillId="2" borderId="12" xfId="0" applyFont="1" applyFill="1" applyBorder="1" applyAlignment="1">
      <alignment vertical="center" wrapText="1"/>
    </xf>
    <xf numFmtId="176" fontId="6" fillId="2" borderId="13" xfId="0" applyNumberFormat="1" applyFont="1" applyFill="1" applyBorder="1" applyAlignment="1">
      <alignment horizontal="right" vertical="center"/>
    </xf>
    <xf numFmtId="0" fontId="4" fillId="2" borderId="3" xfId="0" applyFont="1" applyFill="1" applyBorder="1" applyAlignment="1">
      <alignment vertical="center"/>
    </xf>
    <xf numFmtId="176" fontId="7" fillId="2" borderId="3" xfId="0" applyNumberFormat="1" applyFont="1" applyFill="1" applyBorder="1" applyAlignment="1">
      <alignment horizontal="right" vertical="center"/>
    </xf>
    <xf numFmtId="4" fontId="6" fillId="2" borderId="14" xfId="0" applyNumberFormat="1" applyFont="1" applyFill="1" applyBorder="1" applyAlignment="1">
      <alignment horizontal="right" vertical="center"/>
    </xf>
    <xf numFmtId="9" fontId="5" fillId="2" borderId="3" xfId="11" applyFont="1" applyFill="1" applyBorder="1" applyAlignment="1">
      <alignment horizontal="right" vertical="center"/>
    </xf>
    <xf numFmtId="49" fontId="6" fillId="2" borderId="3" xfId="0" applyNumberFormat="1" applyFont="1" applyFill="1" applyBorder="1" applyAlignment="1">
      <alignment horizontal="center" vertical="center" wrapText="1"/>
    </xf>
    <xf numFmtId="0" fontId="6" fillId="2" borderId="3" xfId="0" applyFont="1" applyFill="1" applyBorder="1" applyAlignment="1">
      <alignment vertical="center" wrapText="1"/>
    </xf>
    <xf numFmtId="176" fontId="6" fillId="2" borderId="3" xfId="0" applyNumberFormat="1" applyFont="1" applyFill="1" applyBorder="1" applyAlignment="1">
      <alignment horizontal="right" vertical="center"/>
    </xf>
    <xf numFmtId="0" fontId="6" fillId="2" borderId="13" xfId="0" applyFont="1" applyFill="1" applyBorder="1" applyAlignment="1">
      <alignment horizontal="center" vertical="center" wrapText="1"/>
    </xf>
    <xf numFmtId="4" fontId="6" fillId="2" borderId="15"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4" fontId="4" fillId="2" borderId="3" xfId="0" applyNumberFormat="1" applyFont="1" applyFill="1" applyBorder="1" applyAlignment="1">
      <alignment vertical="center"/>
    </xf>
    <xf numFmtId="176" fontId="5" fillId="2" borderId="3" xfId="0" applyNumberFormat="1" applyFont="1" applyFill="1" applyBorder="1" applyAlignment="1">
      <alignment horizontal="right" vertical="center"/>
    </xf>
    <xf numFmtId="176" fontId="4" fillId="2" borderId="11" xfId="0" applyNumberFormat="1" applyFont="1" applyFill="1" applyBorder="1" applyAlignment="1">
      <alignment horizontal="right" vertical="center"/>
    </xf>
    <xf numFmtId="0" fontId="0" fillId="0" borderId="3" xfId="0" applyFill="1" applyBorder="1">
      <alignment vertical="center"/>
    </xf>
    <xf numFmtId="0" fontId="0" fillId="2" borderId="3" xfId="0" applyFill="1" applyBorder="1">
      <alignment vertical="center"/>
    </xf>
    <xf numFmtId="0" fontId="0" fillId="0" borderId="0" xfId="0" applyFont="1" applyFill="1">
      <alignment vertical="center"/>
    </xf>
    <xf numFmtId="0" fontId="0" fillId="3" borderId="0" xfId="0" applyFont="1" applyFill="1">
      <alignment vertical="center"/>
    </xf>
    <xf numFmtId="0" fontId="1" fillId="0" borderId="0" xfId="0" applyFont="1" applyFill="1" applyAlignment="1">
      <alignment horizontal="center" vertical="center" wrapText="1"/>
    </xf>
    <xf numFmtId="0" fontId="8" fillId="0" borderId="16" xfId="0" applyFont="1" applyFill="1" applyBorder="1" applyAlignment="1">
      <alignment horizontal="center" vertical="center"/>
    </xf>
    <xf numFmtId="0" fontId="1" fillId="0" borderId="16" xfId="0" applyFont="1" applyFill="1" applyBorder="1" applyAlignment="1">
      <alignment vertical="center"/>
    </xf>
    <xf numFmtId="0" fontId="1" fillId="0" borderId="16" xfId="0" applyFont="1" applyFill="1" applyBorder="1" applyAlignment="1">
      <alignment horizontal="center" vertical="center"/>
    </xf>
    <xf numFmtId="49" fontId="9"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176" fontId="11" fillId="0" borderId="3" xfId="0" applyNumberFormat="1" applyFont="1" applyFill="1" applyBorder="1" applyAlignment="1">
      <alignment horizontal="right" vertical="center" wrapText="1"/>
    </xf>
    <xf numFmtId="9" fontId="11" fillId="0" borderId="3" xfId="11" applyFont="1" applyFill="1" applyBorder="1" applyAlignment="1">
      <alignment horizontal="center" vertical="center" wrapText="1"/>
    </xf>
    <xf numFmtId="176" fontId="0" fillId="0" borderId="3" xfId="0" applyNumberFormat="1" applyFont="1" applyFill="1" applyBorder="1" applyAlignment="1">
      <alignment horizontal="right" vertical="center" wrapText="1"/>
    </xf>
    <xf numFmtId="4" fontId="12" fillId="0" borderId="3" xfId="0" applyNumberFormat="1" applyFont="1" applyFill="1" applyBorder="1" applyAlignment="1">
      <alignment horizontal="right" vertical="center"/>
    </xf>
    <xf numFmtId="9" fontId="0" fillId="0" borderId="3" xfId="11"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9" fontId="12" fillId="0" borderId="3" xfId="11" applyFont="1" applyFill="1" applyBorder="1" applyAlignment="1">
      <alignment horizontal="center" vertical="center"/>
    </xf>
    <xf numFmtId="9" fontId="11" fillId="0" borderId="3" xfId="11" applyFont="1" applyFill="1" applyBorder="1" applyAlignment="1">
      <alignment horizontal="center" vertical="center"/>
    </xf>
    <xf numFmtId="0" fontId="0" fillId="3" borderId="3" xfId="0" applyFont="1" applyFill="1" applyBorder="1" applyAlignment="1">
      <alignment horizontal="center" vertical="center"/>
    </xf>
    <xf numFmtId="49" fontId="12" fillId="3" borderId="3"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176" fontId="11" fillId="3" borderId="3" xfId="0" applyNumberFormat="1" applyFont="1" applyFill="1" applyBorder="1" applyAlignment="1">
      <alignment horizontal="right" vertical="center" wrapText="1"/>
    </xf>
    <xf numFmtId="176" fontId="12" fillId="3" borderId="13" xfId="0" applyNumberFormat="1" applyFont="1" applyFill="1" applyBorder="1" applyAlignment="1">
      <alignment horizontal="right" vertical="center"/>
    </xf>
    <xf numFmtId="176" fontId="0" fillId="3" borderId="13" xfId="0" applyNumberFormat="1" applyFont="1" applyFill="1" applyBorder="1" applyAlignment="1">
      <alignment horizontal="right" vertical="center" wrapText="1"/>
    </xf>
    <xf numFmtId="4" fontId="12" fillId="3" borderId="3" xfId="0" applyNumberFormat="1" applyFont="1" applyFill="1" applyBorder="1" applyAlignment="1">
      <alignment horizontal="right" vertical="center"/>
    </xf>
    <xf numFmtId="9" fontId="0" fillId="3" borderId="3" xfId="11" applyFont="1" applyFill="1" applyBorder="1" applyAlignment="1">
      <alignment horizontal="center" vertical="center"/>
    </xf>
    <xf numFmtId="176" fontId="0" fillId="3" borderId="17" xfId="0" applyNumberFormat="1" applyFont="1" applyFill="1" applyBorder="1" applyAlignment="1">
      <alignment horizontal="right" vertical="center" wrapText="1"/>
    </xf>
    <xf numFmtId="0" fontId="11" fillId="3" borderId="3" xfId="0" applyFont="1" applyFill="1" applyBorder="1" applyAlignment="1">
      <alignment horizontal="center" vertical="center" wrapText="1"/>
    </xf>
    <xf numFmtId="176" fontId="12" fillId="3" borderId="3" xfId="0" applyNumberFormat="1" applyFont="1" applyFill="1" applyBorder="1" applyAlignment="1">
      <alignment horizontal="right" vertical="center"/>
    </xf>
    <xf numFmtId="176" fontId="0" fillId="3" borderId="3" xfId="0" applyNumberFormat="1" applyFont="1" applyFill="1" applyBorder="1" applyAlignment="1">
      <alignment horizontal="right" vertical="center" wrapText="1"/>
    </xf>
    <xf numFmtId="176" fontId="0" fillId="0" borderId="3" xfId="0" applyNumberFormat="1" applyFont="1" applyFill="1" applyBorder="1" applyAlignment="1">
      <alignment horizontal="right" vertical="center"/>
    </xf>
    <xf numFmtId="9" fontId="0" fillId="2" borderId="3" xfId="11" applyFont="1" applyFill="1" applyBorder="1" applyAlignment="1">
      <alignment horizontal="center" vertical="center"/>
    </xf>
    <xf numFmtId="0" fontId="0" fillId="0" borderId="3" xfId="0" applyFont="1" applyFill="1" applyBorder="1">
      <alignment vertical="center"/>
    </xf>
    <xf numFmtId="0" fontId="0" fillId="3" borderId="3"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abSelected="1" view="pageBreakPreview" zoomScaleNormal="100" workbookViewId="0">
      <selection activeCell="E24" sqref="E24"/>
    </sheetView>
  </sheetViews>
  <sheetFormatPr defaultColWidth="8.90825688073394" defaultRowHeight="27" customHeight="1"/>
  <cols>
    <col min="1" max="1" width="8.90825688073394" style="3"/>
    <col min="2" max="2" width="38.1834862385321" style="2" customWidth="1"/>
    <col min="3" max="3" width="11.5412844036697" style="3" customWidth="1"/>
    <col min="4" max="4" width="17.9082568807339" style="3" customWidth="1"/>
    <col min="5" max="5" width="16.5412844036697" style="3" customWidth="1"/>
    <col min="6" max="6" width="16.0917431192661" style="3" customWidth="1"/>
    <col min="7" max="7" width="15.7247706422018" style="3" customWidth="1"/>
    <col min="8" max="8" width="11" style="2" customWidth="1"/>
    <col min="9" max="16384" width="8.90825688073394" style="3"/>
  </cols>
  <sheetData>
    <row r="1" customHeight="1" spans="1:9">
      <c r="A1" s="53" t="s">
        <v>0</v>
      </c>
      <c r="B1" s="53"/>
      <c r="C1" s="53"/>
      <c r="D1" s="53"/>
      <c r="E1" s="53"/>
      <c r="F1" s="53"/>
      <c r="G1" s="53"/>
      <c r="H1" s="53"/>
      <c r="I1" s="53"/>
    </row>
    <row r="2" ht="1.5" customHeight="1" spans="1:9">
      <c r="A2" s="53"/>
      <c r="B2" s="53"/>
      <c r="C2" s="53"/>
      <c r="D2" s="53"/>
      <c r="E2" s="53"/>
      <c r="F2" s="53"/>
      <c r="G2" s="53"/>
      <c r="H2" s="53"/>
      <c r="I2" s="53"/>
    </row>
    <row r="3" customHeight="1" spans="1:9">
      <c r="A3" s="53"/>
      <c r="B3" s="53"/>
      <c r="C3" s="53"/>
      <c r="D3" s="53"/>
      <c r="E3" s="53"/>
      <c r="F3" s="53"/>
      <c r="G3" s="53"/>
      <c r="H3" s="53"/>
      <c r="I3" s="53"/>
    </row>
    <row r="4" ht="4" customHeight="1" spans="1:9">
      <c r="A4" s="53"/>
      <c r="B4" s="53"/>
      <c r="C4" s="53"/>
      <c r="D4" s="53"/>
      <c r="E4" s="53"/>
      <c r="F4" s="53"/>
      <c r="G4" s="53"/>
      <c r="H4" s="53"/>
      <c r="I4" s="53"/>
    </row>
    <row r="5" customHeight="1" spans="1:9">
      <c r="A5" s="54" t="s">
        <v>1</v>
      </c>
      <c r="B5" s="54"/>
      <c r="C5" s="55"/>
      <c r="D5" s="55"/>
      <c r="E5" s="55"/>
      <c r="F5" s="55"/>
      <c r="G5" s="55"/>
      <c r="H5" s="56"/>
      <c r="I5" s="55"/>
    </row>
    <row r="6" s="51" customFormat="1" customHeight="1" spans="1:9">
      <c r="A6" s="57" t="s">
        <v>2</v>
      </c>
      <c r="B6" s="57" t="s">
        <v>3</v>
      </c>
      <c r="C6" s="57" t="s">
        <v>4</v>
      </c>
      <c r="D6" s="57" t="s">
        <v>5</v>
      </c>
      <c r="E6" s="57" t="s">
        <v>6</v>
      </c>
      <c r="F6" s="57" t="s">
        <v>7</v>
      </c>
      <c r="G6" s="57" t="s">
        <v>8</v>
      </c>
      <c r="H6" s="57" t="s">
        <v>9</v>
      </c>
      <c r="I6" s="57" t="s">
        <v>10</v>
      </c>
    </row>
    <row r="7" s="51" customFormat="1" ht="9" customHeight="1" spans="1:9">
      <c r="A7" s="57"/>
      <c r="B7" s="57"/>
      <c r="C7" s="57"/>
      <c r="D7" s="57"/>
      <c r="E7" s="57"/>
      <c r="F7" s="57"/>
      <c r="G7" s="57"/>
      <c r="H7" s="57"/>
      <c r="I7" s="57"/>
    </row>
    <row r="8" s="51" customFormat="1" hidden="1" customHeight="1" spans="1:9">
      <c r="A8" s="58"/>
      <c r="B8" s="57"/>
      <c r="C8" s="57"/>
      <c r="D8" s="57"/>
      <c r="E8" s="57"/>
      <c r="F8" s="57"/>
      <c r="G8" s="57"/>
      <c r="H8" s="57"/>
      <c r="I8" s="57"/>
    </row>
    <row r="9" s="51" customFormat="1" ht="29" customHeight="1" spans="1:9">
      <c r="A9" s="58">
        <v>1</v>
      </c>
      <c r="B9" s="59" t="s">
        <v>11</v>
      </c>
      <c r="C9" s="59" t="s">
        <v>12</v>
      </c>
      <c r="D9" s="60">
        <v>3155800</v>
      </c>
      <c r="E9" s="61">
        <v>0.868470588235294</v>
      </c>
      <c r="F9" s="62">
        <v>2550671.87</v>
      </c>
      <c r="G9" s="63">
        <v>1883000</v>
      </c>
      <c r="H9" s="64">
        <f>G9/F9</f>
        <v>0.73823686305836</v>
      </c>
      <c r="I9" s="82"/>
    </row>
    <row r="10" s="51" customFormat="1" ht="29" customHeight="1" spans="1:9">
      <c r="A10" s="58">
        <v>2</v>
      </c>
      <c r="B10" s="65" t="s">
        <v>13</v>
      </c>
      <c r="C10" s="59" t="s">
        <v>14</v>
      </c>
      <c r="D10" s="60">
        <v>3426300</v>
      </c>
      <c r="E10" s="66">
        <v>0.898</v>
      </c>
      <c r="F10" s="62">
        <v>2445240.48</v>
      </c>
      <c r="G10" s="63">
        <v>1866500</v>
      </c>
      <c r="H10" s="64">
        <f t="shared" ref="H10:H25" si="0">G10/F10</f>
        <v>0.76331960609453</v>
      </c>
      <c r="I10" s="82"/>
    </row>
    <row r="11" s="51" customFormat="1" ht="29" customHeight="1" spans="1:9">
      <c r="A11" s="58">
        <v>3</v>
      </c>
      <c r="B11" s="65" t="s">
        <v>15</v>
      </c>
      <c r="C11" s="59" t="s">
        <v>16</v>
      </c>
      <c r="D11" s="60">
        <v>3330500</v>
      </c>
      <c r="E11" s="66">
        <v>0.866823529411765</v>
      </c>
      <c r="F11" s="62">
        <v>2556948.55</v>
      </c>
      <c r="G11" s="63">
        <v>1884000</v>
      </c>
      <c r="H11" s="64">
        <f t="shared" si="0"/>
        <v>0.736815764243672</v>
      </c>
      <c r="I11" s="82"/>
    </row>
    <row r="12" s="51" customFormat="1" ht="29" customHeight="1" spans="1:9">
      <c r="A12" s="58">
        <v>4</v>
      </c>
      <c r="B12" s="59" t="s">
        <v>17</v>
      </c>
      <c r="C12" s="59" t="s">
        <v>18</v>
      </c>
      <c r="D12" s="60">
        <v>3330500</v>
      </c>
      <c r="E12" s="67">
        <v>0.888823529411765</v>
      </c>
      <c r="F12" s="62">
        <v>2475226.15</v>
      </c>
      <c r="G12" s="63">
        <v>1870000</v>
      </c>
      <c r="H12" s="64">
        <f t="shared" si="0"/>
        <v>0.755486523928329</v>
      </c>
      <c r="I12" s="82"/>
    </row>
    <row r="13" s="51" customFormat="1" ht="29" customHeight="1" spans="1:9">
      <c r="A13" s="58">
        <v>5</v>
      </c>
      <c r="B13" s="59" t="s">
        <v>19</v>
      </c>
      <c r="C13" s="59" t="s">
        <v>20</v>
      </c>
      <c r="D13" s="60">
        <v>3468500</v>
      </c>
      <c r="E13" s="67">
        <v>0.855176470588235</v>
      </c>
      <c r="F13" s="62">
        <v>2180348.4</v>
      </c>
      <c r="G13" s="63">
        <v>1585000</v>
      </c>
      <c r="H13" s="64">
        <f t="shared" si="0"/>
        <v>0.726948041881747</v>
      </c>
      <c r="I13" s="82"/>
    </row>
    <row r="14" s="51" customFormat="1" ht="29" customHeight="1" spans="1:9">
      <c r="A14" s="58">
        <v>6</v>
      </c>
      <c r="B14" s="65" t="s">
        <v>21</v>
      </c>
      <c r="C14" s="59" t="s">
        <v>22</v>
      </c>
      <c r="D14" s="60">
        <v>3337900</v>
      </c>
      <c r="E14" s="66">
        <v>0.890470588235294</v>
      </c>
      <c r="F14" s="62">
        <v>2631914.55</v>
      </c>
      <c r="G14" s="63">
        <v>1992000</v>
      </c>
      <c r="H14" s="64">
        <f t="shared" si="0"/>
        <v>0.75686347795752</v>
      </c>
      <c r="I14" s="82"/>
    </row>
    <row r="15" s="51" customFormat="1" ht="29" customHeight="1" spans="1:9">
      <c r="A15" s="58">
        <v>7</v>
      </c>
      <c r="B15" s="65" t="s">
        <v>23</v>
      </c>
      <c r="C15" s="59" t="s">
        <v>24</v>
      </c>
      <c r="D15" s="60">
        <v>3433400</v>
      </c>
      <c r="E15" s="66">
        <v>0.869764705882353</v>
      </c>
      <c r="F15" s="62">
        <v>2549711.72</v>
      </c>
      <c r="G15" s="63">
        <v>1885000</v>
      </c>
      <c r="H15" s="64">
        <f t="shared" si="0"/>
        <v>0.739299264781196</v>
      </c>
      <c r="I15" s="82"/>
    </row>
    <row r="16" s="51" customFormat="1" ht="29" customHeight="1" spans="1:9">
      <c r="A16" s="58">
        <v>8</v>
      </c>
      <c r="B16" s="65" t="s">
        <v>25</v>
      </c>
      <c r="C16" s="59" t="s">
        <v>26</v>
      </c>
      <c r="D16" s="60">
        <v>3178600</v>
      </c>
      <c r="E16" s="67">
        <v>0.901176470588235</v>
      </c>
      <c r="F16" s="62">
        <v>2271666.75</v>
      </c>
      <c r="G16" s="63">
        <v>1740000</v>
      </c>
      <c r="H16" s="64">
        <f t="shared" si="0"/>
        <v>0.765957418710293</v>
      </c>
      <c r="I16" s="82"/>
    </row>
    <row r="17" s="51" customFormat="1" ht="29" customHeight="1" spans="1:9">
      <c r="A17" s="58">
        <v>9</v>
      </c>
      <c r="B17" s="65" t="s">
        <v>27</v>
      </c>
      <c r="C17" s="59" t="s">
        <v>28</v>
      </c>
      <c r="D17" s="60">
        <v>3231100</v>
      </c>
      <c r="E17" s="67">
        <v>0.898117647058823</v>
      </c>
      <c r="F17" s="62">
        <v>2289667.01</v>
      </c>
      <c r="G17" s="63">
        <v>1748000</v>
      </c>
      <c r="H17" s="64">
        <f t="shared" si="0"/>
        <v>0.76342978798476</v>
      </c>
      <c r="I17" s="82"/>
    </row>
    <row r="18" s="51" customFormat="1" ht="29" customHeight="1" spans="1:9">
      <c r="A18" s="58">
        <v>10</v>
      </c>
      <c r="B18" s="65" t="s">
        <v>29</v>
      </c>
      <c r="C18" s="59" t="s">
        <v>30</v>
      </c>
      <c r="D18" s="60">
        <v>3193900</v>
      </c>
      <c r="E18" s="67">
        <v>0.904</v>
      </c>
      <c r="F18" s="62">
        <v>2585772.42</v>
      </c>
      <c r="G18" s="63">
        <v>1987000</v>
      </c>
      <c r="H18" s="64">
        <f t="shared" si="0"/>
        <v>0.768435762030442</v>
      </c>
      <c r="I18" s="82"/>
    </row>
    <row r="19" s="51" customFormat="1" ht="29" customHeight="1" spans="1:9">
      <c r="A19" s="58">
        <v>11</v>
      </c>
      <c r="B19" s="65" t="s">
        <v>31</v>
      </c>
      <c r="C19" s="59" t="s">
        <v>32</v>
      </c>
      <c r="D19" s="60">
        <v>3298100</v>
      </c>
      <c r="E19" s="67">
        <v>0.865294117647059</v>
      </c>
      <c r="F19" s="62">
        <v>2794481.05</v>
      </c>
      <c r="G19" s="63">
        <v>2055300</v>
      </c>
      <c r="H19" s="64">
        <f t="shared" si="0"/>
        <v>0.735485395401053</v>
      </c>
      <c r="I19" s="82"/>
    </row>
    <row r="20" s="51" customFormat="1" ht="29" customHeight="1" spans="1:9">
      <c r="A20" s="58">
        <v>12</v>
      </c>
      <c r="B20" s="65" t="s">
        <v>33</v>
      </c>
      <c r="C20" s="59" t="s">
        <v>34</v>
      </c>
      <c r="D20" s="60">
        <v>3331000</v>
      </c>
      <c r="E20" s="67">
        <v>0.885411764705882</v>
      </c>
      <c r="F20" s="62">
        <v>2654945.34</v>
      </c>
      <c r="G20" s="63">
        <v>1998000</v>
      </c>
      <c r="H20" s="64">
        <f t="shared" si="0"/>
        <v>0.752557866219574</v>
      </c>
      <c r="I20" s="82"/>
    </row>
    <row r="21" s="52" customFormat="1" ht="29" customHeight="1" spans="1:10">
      <c r="A21" s="68">
        <v>13</v>
      </c>
      <c r="B21" s="69" t="s">
        <v>35</v>
      </c>
      <c r="C21" s="70" t="s">
        <v>36</v>
      </c>
      <c r="D21" s="71">
        <v>3078100</v>
      </c>
      <c r="E21" s="72"/>
      <c r="F21" s="73">
        <v>5323279.81</v>
      </c>
      <c r="G21" s="74">
        <v>4796983.94</v>
      </c>
      <c r="H21" s="75">
        <f t="shared" si="0"/>
        <v>0.901133156853538</v>
      </c>
      <c r="I21" s="83"/>
      <c r="J21" s="52" t="s">
        <v>37</v>
      </c>
    </row>
    <row r="22" s="52" customFormat="1" ht="29" customHeight="1" spans="1:10">
      <c r="A22" s="68">
        <v>14</v>
      </c>
      <c r="B22" s="69" t="s">
        <v>38</v>
      </c>
      <c r="C22" s="69" t="s">
        <v>36</v>
      </c>
      <c r="D22" s="71">
        <v>3065700</v>
      </c>
      <c r="E22" s="72"/>
      <c r="F22" s="76"/>
      <c r="G22" s="74"/>
      <c r="H22" s="75"/>
      <c r="I22" s="83"/>
      <c r="J22" s="52" t="s">
        <v>37</v>
      </c>
    </row>
    <row r="23" s="52" customFormat="1" ht="29" customHeight="1" spans="1:10">
      <c r="A23" s="68">
        <v>15</v>
      </c>
      <c r="B23" s="77" t="s">
        <v>39</v>
      </c>
      <c r="C23" s="77" t="s">
        <v>40</v>
      </c>
      <c r="D23" s="71">
        <v>2986800</v>
      </c>
      <c r="E23" s="78"/>
      <c r="F23" s="79">
        <v>2766763.01</v>
      </c>
      <c r="G23" s="74">
        <v>2490000</v>
      </c>
      <c r="H23" s="75">
        <f t="shared" si="0"/>
        <v>0.899968660488923</v>
      </c>
      <c r="I23" s="83"/>
      <c r="J23" s="52" t="s">
        <v>37</v>
      </c>
    </row>
    <row r="24" s="52" customFormat="1" ht="29" customHeight="1" spans="1:10">
      <c r="A24" s="68">
        <v>16</v>
      </c>
      <c r="B24" s="77" t="s">
        <v>41</v>
      </c>
      <c r="C24" s="77" t="s">
        <v>40</v>
      </c>
      <c r="D24" s="71">
        <v>3371700</v>
      </c>
      <c r="E24" s="78"/>
      <c r="F24" s="79">
        <v>3040325.82</v>
      </c>
      <c r="G24" s="74">
        <v>2584000</v>
      </c>
      <c r="H24" s="75">
        <f t="shared" si="0"/>
        <v>0.8499089087761</v>
      </c>
      <c r="I24" s="83"/>
      <c r="J24" s="52" t="s">
        <v>37</v>
      </c>
    </row>
    <row r="25" s="51" customFormat="1" customHeight="1" spans="1:9">
      <c r="A25" s="58" t="s">
        <v>42</v>
      </c>
      <c r="B25" s="58"/>
      <c r="C25" s="58"/>
      <c r="D25" s="60">
        <f>SUM(D9:D24)</f>
        <v>52217900</v>
      </c>
      <c r="E25" s="64">
        <v>0.926046421882454</v>
      </c>
      <c r="F25" s="62">
        <f t="shared" ref="E25:G25" si="1">SUM(F9:F24)</f>
        <v>41116962.93</v>
      </c>
      <c r="G25" s="80">
        <f t="shared" si="1"/>
        <v>32364783.94</v>
      </c>
      <c r="H25" s="81">
        <f>G25/F25</f>
        <v>0.787139458600086</v>
      </c>
      <c r="I25" s="58"/>
    </row>
    <row r="26" customHeight="1" spans="5:5">
      <c r="E26" s="51"/>
    </row>
  </sheetData>
  <mergeCells count="14">
    <mergeCell ref="A5:B5"/>
    <mergeCell ref="A6:A7"/>
    <mergeCell ref="B6:B8"/>
    <mergeCell ref="C6:C8"/>
    <mergeCell ref="D6:D8"/>
    <mergeCell ref="E6:E8"/>
    <mergeCell ref="F6:F8"/>
    <mergeCell ref="F21:F22"/>
    <mergeCell ref="G6:G8"/>
    <mergeCell ref="G21:G22"/>
    <mergeCell ref="H6:H8"/>
    <mergeCell ref="H21:H22"/>
    <mergeCell ref="I6:I8"/>
    <mergeCell ref="A1:I4"/>
  </mergeCells>
  <pageMargins left="0.75" right="0.75" top="1" bottom="1" header="0.5" footer="0.5"/>
  <pageSetup paperSize="9" scale="4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view="pageBreakPreview" zoomScaleNormal="100" workbookViewId="0">
      <selection activeCell="B8" sqref="B8"/>
    </sheetView>
  </sheetViews>
  <sheetFormatPr defaultColWidth="8.90825688073394" defaultRowHeight="14.5"/>
  <cols>
    <col min="1" max="1" width="16.1834862385321" style="2" customWidth="1"/>
    <col min="2" max="2" width="11.5412844036697" style="3" customWidth="1"/>
    <col min="3" max="3" width="75.7247706422018" style="3" customWidth="1"/>
    <col min="4" max="4" width="11.8165137614679" style="3"/>
    <col min="5" max="5" width="16.5412844036697" style="3" customWidth="1"/>
    <col min="6" max="6" width="12.1834862385321" style="3" customWidth="1"/>
    <col min="7" max="7" width="13.9082568807339" style="3" customWidth="1"/>
    <col min="8" max="8" width="11" style="3" customWidth="1"/>
    <col min="9" max="16384" width="8.90825688073394" style="3"/>
  </cols>
  <sheetData>
    <row r="1" spans="1:9">
      <c r="A1" s="4" t="s">
        <v>0</v>
      </c>
      <c r="B1" s="4"/>
      <c r="C1" s="4"/>
      <c r="D1" s="4"/>
      <c r="E1" s="4"/>
      <c r="F1" s="4"/>
      <c r="G1" s="4"/>
      <c r="H1" s="4"/>
      <c r="I1" s="4"/>
    </row>
    <row r="2" spans="1:9">
      <c r="A2" s="4"/>
      <c r="B2" s="4"/>
      <c r="C2" s="4"/>
      <c r="D2" s="4"/>
      <c r="E2" s="4"/>
      <c r="F2" s="4"/>
      <c r="G2" s="4"/>
      <c r="H2" s="4"/>
      <c r="I2" s="4"/>
    </row>
    <row r="3" spans="1:9">
      <c r="A3" s="4"/>
      <c r="B3" s="4"/>
      <c r="C3" s="4"/>
      <c r="D3" s="4"/>
      <c r="E3" s="4"/>
      <c r="F3" s="4"/>
      <c r="G3" s="4"/>
      <c r="H3" s="4"/>
      <c r="I3" s="4"/>
    </row>
    <row r="4" spans="1:9">
      <c r="A4" s="4"/>
      <c r="B4" s="4"/>
      <c r="C4" s="4"/>
      <c r="D4" s="4"/>
      <c r="E4" s="4"/>
      <c r="F4" s="4"/>
      <c r="G4" s="4"/>
      <c r="H4" s="4"/>
      <c r="I4" s="4"/>
    </row>
    <row r="5" spans="1:9">
      <c r="A5" s="5" t="s">
        <v>3</v>
      </c>
      <c r="B5" s="6" t="s">
        <v>43</v>
      </c>
      <c r="C5" s="6" t="s">
        <v>44</v>
      </c>
      <c r="D5" s="7" t="s">
        <v>5</v>
      </c>
      <c r="E5" s="7" t="s">
        <v>45</v>
      </c>
      <c r="F5" s="7" t="s">
        <v>7</v>
      </c>
      <c r="G5" s="7" t="s">
        <v>8</v>
      </c>
      <c r="H5" s="7" t="s">
        <v>9</v>
      </c>
      <c r="I5" s="7" t="s">
        <v>10</v>
      </c>
    </row>
    <row r="6" spans="1:9">
      <c r="A6" s="8"/>
      <c r="B6" s="9"/>
      <c r="C6" s="9"/>
      <c r="D6" s="7"/>
      <c r="E6" s="7"/>
      <c r="F6" s="7"/>
      <c r="G6" s="7"/>
      <c r="H6" s="7"/>
      <c r="I6" s="7"/>
    </row>
    <row r="7" spans="1:9">
      <c r="A7" s="10"/>
      <c r="B7" s="11"/>
      <c r="C7" s="11"/>
      <c r="D7" s="7"/>
      <c r="E7" s="7"/>
      <c r="F7" s="7"/>
      <c r="G7" s="7"/>
      <c r="H7" s="7"/>
      <c r="I7" s="7"/>
    </row>
    <row r="8" ht="44" customHeight="1" spans="1:9">
      <c r="A8" s="12" t="s">
        <v>11</v>
      </c>
      <c r="B8" s="12" t="s">
        <v>46</v>
      </c>
      <c r="C8" s="13" t="s">
        <v>47</v>
      </c>
      <c r="D8" s="14">
        <v>3155800</v>
      </c>
      <c r="E8" s="15" t="s">
        <v>48</v>
      </c>
      <c r="F8" s="16">
        <v>2550671.87</v>
      </c>
      <c r="G8" s="17">
        <v>1883000</v>
      </c>
      <c r="H8" s="18">
        <f>G8/F8</f>
        <v>0.73823686305836</v>
      </c>
      <c r="I8" s="49"/>
    </row>
    <row r="9" ht="38.7" spans="1:9">
      <c r="A9" s="19" t="s">
        <v>13</v>
      </c>
      <c r="B9" s="12" t="s">
        <v>46</v>
      </c>
      <c r="C9" s="20" t="s">
        <v>49</v>
      </c>
      <c r="D9" s="21">
        <v>3426300</v>
      </c>
      <c r="E9" s="22" t="s">
        <v>50</v>
      </c>
      <c r="F9" s="23">
        <v>2445240.48</v>
      </c>
      <c r="G9" s="17">
        <v>1866500</v>
      </c>
      <c r="H9" s="18">
        <f t="shared" ref="H9:H23" si="0">G9/F9</f>
        <v>0.76331960609453</v>
      </c>
      <c r="I9" s="49"/>
    </row>
    <row r="10" ht="67.75" spans="1:9">
      <c r="A10" s="19" t="s">
        <v>15</v>
      </c>
      <c r="B10" s="12" t="s">
        <v>46</v>
      </c>
      <c r="C10" s="20" t="s">
        <v>51</v>
      </c>
      <c r="D10" s="21">
        <v>3330500</v>
      </c>
      <c r="E10" s="22" t="s">
        <v>52</v>
      </c>
      <c r="F10" s="23">
        <v>2556948.55</v>
      </c>
      <c r="G10" s="17">
        <v>1884000</v>
      </c>
      <c r="H10" s="18">
        <f t="shared" si="0"/>
        <v>0.736815764243672</v>
      </c>
      <c r="I10" s="49"/>
    </row>
    <row r="11" ht="53" customHeight="1" spans="1:9">
      <c r="A11" s="12" t="s">
        <v>17</v>
      </c>
      <c r="B11" s="12" t="s">
        <v>46</v>
      </c>
      <c r="C11" s="13" t="s">
        <v>53</v>
      </c>
      <c r="D11" s="24">
        <v>3330500</v>
      </c>
      <c r="E11" s="22" t="s">
        <v>54</v>
      </c>
      <c r="F11" s="23">
        <v>2475226.15</v>
      </c>
      <c r="G11" s="17">
        <v>1870000</v>
      </c>
      <c r="H11" s="18">
        <f t="shared" si="0"/>
        <v>0.755486523928329</v>
      </c>
      <c r="I11" s="49"/>
    </row>
    <row r="12" ht="106.5" spans="1:9">
      <c r="A12" s="12" t="s">
        <v>19</v>
      </c>
      <c r="B12" s="12" t="s">
        <v>46</v>
      </c>
      <c r="C12" s="13" t="s">
        <v>55</v>
      </c>
      <c r="D12" s="24">
        <v>3468500</v>
      </c>
      <c r="E12" s="15" t="s">
        <v>56</v>
      </c>
      <c r="F12" s="25">
        <v>2180348.4</v>
      </c>
      <c r="G12" s="17">
        <v>1585000</v>
      </c>
      <c r="H12" s="18">
        <f t="shared" si="0"/>
        <v>0.726948041881747</v>
      </c>
      <c r="I12" s="49"/>
    </row>
    <row r="13" ht="44" customHeight="1" spans="1:9">
      <c r="A13" s="26" t="s">
        <v>21</v>
      </c>
      <c r="B13" s="12" t="s">
        <v>46</v>
      </c>
      <c r="C13" s="22" t="s">
        <v>57</v>
      </c>
      <c r="D13" s="21">
        <v>3337900</v>
      </c>
      <c r="E13" s="22" t="s">
        <v>58</v>
      </c>
      <c r="F13" s="27">
        <v>2631914.55</v>
      </c>
      <c r="G13" s="28">
        <v>1992000</v>
      </c>
      <c r="H13" s="18">
        <f t="shared" si="0"/>
        <v>0.75686347795752</v>
      </c>
      <c r="I13" s="49"/>
    </row>
    <row r="14" ht="29.05" spans="1:9">
      <c r="A14" s="26" t="s">
        <v>23</v>
      </c>
      <c r="B14" s="12" t="s">
        <v>46</v>
      </c>
      <c r="C14" s="22" t="s">
        <v>59</v>
      </c>
      <c r="D14" s="29">
        <v>3433400</v>
      </c>
      <c r="E14" s="22" t="s">
        <v>60</v>
      </c>
      <c r="F14" s="23">
        <v>2549711.72</v>
      </c>
      <c r="G14" s="28">
        <v>1885000</v>
      </c>
      <c r="H14" s="18">
        <f t="shared" si="0"/>
        <v>0.739299264781196</v>
      </c>
      <c r="I14" s="49"/>
    </row>
    <row r="15" ht="29.05" spans="1:9">
      <c r="A15" s="26" t="s">
        <v>25</v>
      </c>
      <c r="B15" s="12" t="s">
        <v>46</v>
      </c>
      <c r="C15" s="22" t="s">
        <v>61</v>
      </c>
      <c r="D15" s="30">
        <v>3178600</v>
      </c>
      <c r="E15" s="22" t="s">
        <v>62</v>
      </c>
      <c r="F15" s="25">
        <v>2271666.75</v>
      </c>
      <c r="G15" s="28">
        <v>1740000</v>
      </c>
      <c r="H15" s="18">
        <f t="shared" si="0"/>
        <v>0.765957418710293</v>
      </c>
      <c r="I15" s="49"/>
    </row>
    <row r="16" ht="48.4" spans="1:9">
      <c r="A16" s="26" t="s">
        <v>27</v>
      </c>
      <c r="B16" s="12" t="s">
        <v>46</v>
      </c>
      <c r="C16" s="22" t="s">
        <v>63</v>
      </c>
      <c r="D16" s="30">
        <v>3231100</v>
      </c>
      <c r="E16" s="22" t="s">
        <v>60</v>
      </c>
      <c r="F16" s="25">
        <v>2289667.01</v>
      </c>
      <c r="G16" s="28">
        <v>1748000</v>
      </c>
      <c r="H16" s="18">
        <f t="shared" si="0"/>
        <v>0.76342978798476</v>
      </c>
      <c r="I16" s="49"/>
    </row>
    <row r="17" ht="58.1" spans="1:9">
      <c r="A17" s="26" t="s">
        <v>29</v>
      </c>
      <c r="B17" s="12" t="s">
        <v>46</v>
      </c>
      <c r="C17" s="22" t="s">
        <v>64</v>
      </c>
      <c r="D17" s="30">
        <v>3193900</v>
      </c>
      <c r="E17" s="22" t="s">
        <v>60</v>
      </c>
      <c r="F17" s="25">
        <v>2585772.42</v>
      </c>
      <c r="G17" s="28">
        <v>1987000</v>
      </c>
      <c r="H17" s="18">
        <f t="shared" si="0"/>
        <v>0.768435762030442</v>
      </c>
      <c r="I17" s="49"/>
    </row>
    <row r="18" ht="77.45" spans="1:9">
      <c r="A18" s="26" t="s">
        <v>31</v>
      </c>
      <c r="B18" s="12" t="s">
        <v>46</v>
      </c>
      <c r="C18" s="22" t="s">
        <v>65</v>
      </c>
      <c r="D18" s="30">
        <v>3298100</v>
      </c>
      <c r="E18" s="22" t="s">
        <v>66</v>
      </c>
      <c r="F18" s="25">
        <v>2794481.05</v>
      </c>
      <c r="G18" s="28">
        <v>2055300</v>
      </c>
      <c r="H18" s="18">
        <f t="shared" si="0"/>
        <v>0.735485395401053</v>
      </c>
      <c r="I18" s="49"/>
    </row>
    <row r="19" ht="21" customHeight="1" spans="1:9">
      <c r="A19" s="26" t="s">
        <v>33</v>
      </c>
      <c r="B19" s="12" t="s">
        <v>46</v>
      </c>
      <c r="C19" s="22" t="s">
        <v>67</v>
      </c>
      <c r="D19" s="30">
        <v>3331000</v>
      </c>
      <c r="E19" s="22" t="s">
        <v>68</v>
      </c>
      <c r="F19" s="25">
        <v>2654945.34</v>
      </c>
      <c r="G19" s="28">
        <v>1998000</v>
      </c>
      <c r="H19" s="18">
        <f t="shared" si="0"/>
        <v>0.752557866219574</v>
      </c>
      <c r="I19" s="49"/>
    </row>
    <row r="20" s="1" customFormat="1" ht="99" customHeight="1" spans="1:10">
      <c r="A20" s="31" t="s">
        <v>35</v>
      </c>
      <c r="B20" s="32" t="s">
        <v>36</v>
      </c>
      <c r="C20" s="33" t="s">
        <v>69</v>
      </c>
      <c r="D20" s="34">
        <v>3078100</v>
      </c>
      <c r="E20" s="35"/>
      <c r="F20" s="36">
        <v>5323279.81</v>
      </c>
      <c r="G20" s="37">
        <v>4796983.94</v>
      </c>
      <c r="H20" s="38">
        <f t="shared" si="0"/>
        <v>0.901133156853538</v>
      </c>
      <c r="I20" s="50"/>
      <c r="J20" s="1" t="s">
        <v>37</v>
      </c>
    </row>
    <row r="21" s="1" customFormat="1" ht="116.15" spans="1:10">
      <c r="A21" s="39" t="s">
        <v>38</v>
      </c>
      <c r="B21" s="31" t="s">
        <v>36</v>
      </c>
      <c r="C21" s="40" t="s">
        <v>70</v>
      </c>
      <c r="D21" s="41">
        <v>3065700</v>
      </c>
      <c r="E21" s="42"/>
      <c r="F21" s="36"/>
      <c r="G21" s="43"/>
      <c r="H21" s="38"/>
      <c r="I21" s="50"/>
      <c r="J21" s="1" t="s">
        <v>37</v>
      </c>
    </row>
    <row r="22" s="1" customFormat="1" ht="128" customHeight="1" spans="1:10">
      <c r="A22" s="44" t="s">
        <v>39</v>
      </c>
      <c r="B22" s="44" t="s">
        <v>40</v>
      </c>
      <c r="C22" s="45" t="s">
        <v>71</v>
      </c>
      <c r="D22" s="41">
        <v>2986800</v>
      </c>
      <c r="E22" s="46"/>
      <c r="F22" s="47">
        <v>2766763.01</v>
      </c>
      <c r="G22" s="48">
        <v>2490000</v>
      </c>
      <c r="H22" s="38">
        <f t="shared" si="0"/>
        <v>0.899968660488923</v>
      </c>
      <c r="I22" s="50"/>
      <c r="J22" s="1" t="s">
        <v>37</v>
      </c>
    </row>
    <row r="23" s="1" customFormat="1" ht="228" customHeight="1" spans="1:10">
      <c r="A23" s="44" t="s">
        <v>41</v>
      </c>
      <c r="B23" s="44" t="s">
        <v>40</v>
      </c>
      <c r="C23" s="45" t="s">
        <v>72</v>
      </c>
      <c r="D23" s="41">
        <v>3371700</v>
      </c>
      <c r="E23" s="35"/>
      <c r="F23" s="47">
        <v>3040325.82</v>
      </c>
      <c r="G23" s="48">
        <v>2584000</v>
      </c>
      <c r="H23" s="38">
        <f t="shared" si="0"/>
        <v>0.8499089087761</v>
      </c>
      <c r="I23" s="50"/>
      <c r="J23" s="1" t="s">
        <v>37</v>
      </c>
    </row>
  </sheetData>
  <mergeCells count="13">
    <mergeCell ref="A5:A7"/>
    <mergeCell ref="B5:B7"/>
    <mergeCell ref="C5:C7"/>
    <mergeCell ref="D5:D7"/>
    <mergeCell ref="E5:E7"/>
    <mergeCell ref="F5:F7"/>
    <mergeCell ref="F20:F21"/>
    <mergeCell ref="G5:G7"/>
    <mergeCell ref="G20:G21"/>
    <mergeCell ref="H5:H7"/>
    <mergeCell ref="H20:H21"/>
    <mergeCell ref="I5:I7"/>
    <mergeCell ref="A1:I4"/>
  </mergeCells>
  <pageMargins left="0.75" right="0.75" top="1" bottom="1" header="0.5" footer="0.5"/>
  <pageSetup paperSize="9" scale="4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52881</dc:creator>
  <cp:lastModifiedBy>半熟芝士</cp:lastModifiedBy>
  <dcterms:created xsi:type="dcterms:W3CDTF">2022-09-20T01:07:00Z</dcterms:created>
  <dcterms:modified xsi:type="dcterms:W3CDTF">2022-10-19T00:44:03Z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A2D5820E347A4DF3B056C7F40F47477A</vt:lpwstr>
  </property>
  <property fmtid="{D5CDD505-2E9C-101B-9397-08002B2CF9AE}" pid="3" name="KSOProductBuildVer">
    <vt:lpwstr>2052-11.1.0.12598</vt:lpwstr>
  </property>
</Properties>
</file>