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申报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<sst xmlns="http://schemas.openxmlformats.org/spreadsheetml/2006/main" count="82" uniqueCount="72">
  <si>
    <t xml:space="preserve">项目绩效目标自评表 </t>
  </si>
  <si>
    <t>（2024年度）</t>
  </si>
  <si>
    <t>项目名称</t>
  </si>
  <si>
    <t>2024年龙头企业示范合作社致富带头人贷款贴息项目</t>
  </si>
  <si>
    <t>自治区主管部门</t>
  </si>
  <si>
    <t>自治区农业农村厅</t>
  </si>
  <si>
    <t>实施单位</t>
  </si>
  <si>
    <t>海原县农业农村局</t>
  </si>
  <si>
    <t>资金
情况
（万元）</t>
  </si>
  <si>
    <t>预算安排</t>
  </si>
  <si>
    <t>实际执行</t>
  </si>
  <si>
    <t>分值</t>
  </si>
  <si>
    <t>执行率</t>
  </si>
  <si>
    <t>得分</t>
  </si>
  <si>
    <t>年度金额：</t>
  </si>
  <si>
    <t>其中：中央衔接资金</t>
  </si>
  <si>
    <t>　　 自治区衔接资金</t>
  </si>
  <si>
    <t>其他整合资金</t>
  </si>
  <si>
    <t>市县配套资金</t>
  </si>
  <si>
    <t>其他行业资金</t>
  </si>
  <si>
    <t>年度
总体
目标</t>
  </si>
  <si>
    <t>年初设定目标</t>
  </si>
  <si>
    <t>年度目标完成情况</t>
  </si>
  <si>
    <t>1:给所有符合相关政策并被评为自治区级龙头企业和示范合作社及致富带头人贷款贴息300万元
2:降低企业和合作社的融资成本。</t>
  </si>
  <si>
    <t>对符合政策规定条件的自治区级龙头企业和示范合作社及致富带头人贷款给予补助，降低其融资成本，缓解其正常经营资金压力，扶持其持续发展并带动村民增收，</t>
  </si>
  <si>
    <t>绩
效
指
标</t>
  </si>
  <si>
    <t>一级             指标</t>
  </si>
  <si>
    <t>二级           指标</t>
  </si>
  <si>
    <t>三级指标</t>
  </si>
  <si>
    <t>目标值</t>
  </si>
  <si>
    <t>完成值</t>
  </si>
  <si>
    <t>偏差原因        及改进措施</t>
  </si>
  <si>
    <t>产出          指标</t>
  </si>
  <si>
    <t>数量       指标</t>
  </si>
  <si>
    <t>享受贷款贴息兑付任务完成率</t>
  </si>
  <si>
    <t>质量       指标</t>
  </si>
  <si>
    <t>贴息资金兑付合规率</t>
  </si>
  <si>
    <t>发生贷款逾期及坏账损失</t>
  </si>
  <si>
    <t>控制在规定限额内</t>
  </si>
  <si>
    <t>规范</t>
  </si>
  <si>
    <t>时效         指标</t>
  </si>
  <si>
    <t>贴息资金兑付及时率</t>
  </si>
  <si>
    <t>贴息资金拨付及时率</t>
  </si>
  <si>
    <t>成本      指标</t>
  </si>
  <si>
    <t>贴息利率</t>
  </si>
  <si>
    <t>政策规定标准</t>
  </si>
  <si>
    <t>人行基准利率3.1%</t>
  </si>
  <si>
    <t>贴息资金发放总额（万元）</t>
  </si>
  <si>
    <t>≦300</t>
  </si>
  <si>
    <t>效益        指标</t>
  </si>
  <si>
    <t>经济效益指标</t>
  </si>
  <si>
    <t>自治区级龙头企业、示范合作社及致富带头人融资成本</t>
  </si>
  <si>
    <t>有效降低</t>
  </si>
  <si>
    <t>社会        效益
指标</t>
  </si>
  <si>
    <t>自治区级龙头企业、示范合作社及致富带头人融资需求</t>
  </si>
  <si>
    <t>有效满足</t>
  </si>
  <si>
    <t>促进产业发展和带动作用</t>
  </si>
  <si>
    <t>有效发挥</t>
  </si>
  <si>
    <t>金融助农扶贫政策</t>
  </si>
  <si>
    <t>有效落实</t>
  </si>
  <si>
    <t>社会信用体系</t>
  </si>
  <si>
    <t>不断完善</t>
  </si>
  <si>
    <t>自治区级龙头企业、示范合作社及致富带头人经营发展能力</t>
  </si>
  <si>
    <t>持续增强</t>
  </si>
  <si>
    <t>可持续影响指标</t>
  </si>
  <si>
    <t>项目运行监管机制</t>
  </si>
  <si>
    <t>建立完善</t>
  </si>
  <si>
    <t>满意度  指标</t>
  </si>
  <si>
    <t>贴息对象满意度</t>
  </si>
  <si>
    <t>≥95%</t>
  </si>
  <si>
    <t>合作金融机构满意度</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</si>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</sst>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indexed="8"/>
      <name val="宋体"/>
      <charset val="134"/>
      <scheme val="minor"/>
    </font>
    <font>
      <sz val="10"/>
      <color indexed="8"/>
      <name val="仿宋"/>
      <charset val="134"/>
    </font>
    <font>
      <sz val="11"/>
      <color indexed="8"/>
      <name val="仿宋"/>
      <charset val="134"/>
    </font>
    <font>
      <b/>
      <sz val="18"/>
      <name val="方正公文黑体"/>
      <charset val="134"/>
    </font>
    <font>
      <sz val="12"/>
      <name val="仿宋"/>
      <charset val="134"/>
    </font>
    <font>
      <sz val="10"/>
      <name val="仿宋"/>
      <charset val="134"/>
    </font>
    <font>
      <b/>
      <sz val="10"/>
      <name val="仿宋"/>
      <charset val="134"/>
    </font>
    <font>
      <b/>
      <sz val="9"/>
      <name val="仿宋"/>
      <charset val="134"/>
    </font>
    <font>
      <sz val="9"/>
      <name val="仿宋"/>
      <charset val="134"/>
    </font>
    <font>
      <b/>
      <sz val="9"/>
      <color theme="1"/>
      <name val="仿宋"/>
      <charset val="134"/>
    </font>
    <font>
      <b/>
      <sz val="10"/>
      <color theme="1"/>
      <name val="仿宋"/>
      <charset val="134"/>
    </font>
    <font>
      <sz val="9"/>
      <color theme="1"/>
      <name val="仿宋"/>
      <charset val="134"/>
    </font>
    <font>
      <sz val="9"/>
      <color indexed="8"/>
      <name val="仿宋"/>
      <charset val="134"/>
    </font>
    <font>
      <b/>
      <sz val="10"/>
      <color indexed="8"/>
      <name val="仿宋"/>
      <charset val="134"/>
    </font>
    <font>
      <b/>
      <sz val="9"/>
      <color indexed="8"/>
      <name val="仿宋"/>
      <charset val="134"/>
    </font>
    <font>
      <sz val="10"/>
      <color indexed="8"/>
      <name val="方正大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4" borderId="11" applyNumberFormat="0" applyAlignment="0" applyProtection="0">
      <alignment vertical="center"/>
    </xf>
    <xf numFmtId="0" fontId="26" fillId="5" borderId="12" applyNumberFormat="0" applyAlignment="0" applyProtection="0">
      <alignment vertical="center"/>
    </xf>
    <xf numFmtId="0" fontId="27" fillId="5" borderId="11" applyNumberFormat="0" applyAlignment="0" applyProtection="0">
      <alignment vertical="center"/>
    </xf>
    <xf numFmtId="0" fontId="28" fillId="6"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cellStyleXfs>
  <cellXfs count="6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49" applyFont="1" applyAlignment="1">
      <alignment horizontal="center" vertical="center" wrapText="1"/>
    </xf>
    <xf numFmtId="0" fontId="4" fillId="0" borderId="0" xfId="49" applyFont="1" applyAlignment="1">
      <alignment horizontal="center" vertical="center" wrapText="1"/>
    </xf>
    <xf numFmtId="0" fontId="5" fillId="0" borderId="1" xfId="49" applyFont="1" applyBorder="1" applyAlignment="1">
      <alignment horizontal="center" vertical="center" wrapText="1"/>
    </xf>
    <xf numFmtId="0" fontId="5" fillId="0" borderId="2" xfId="49" applyFont="1" applyBorder="1" applyAlignment="1">
      <alignment horizontal="center" vertical="center" wrapText="1"/>
    </xf>
    <xf numFmtId="0" fontId="5" fillId="0" borderId="3"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1" xfId="49" applyFont="1" applyBorder="1" applyAlignment="1">
      <alignment horizontal="center" vertical="center" wrapText="1"/>
    </xf>
    <xf numFmtId="0" fontId="6" fillId="0" borderId="4" xfId="49" applyFont="1" applyBorder="1" applyAlignment="1">
      <alignment horizontal="center" vertical="center" wrapText="1"/>
    </xf>
    <xf numFmtId="0" fontId="6" fillId="0" borderId="2" xfId="49" applyFont="1" applyBorder="1" applyAlignment="1">
      <alignment vertical="center" wrapText="1"/>
    </xf>
    <xf numFmtId="0" fontId="5" fillId="0" borderId="3" xfId="49" applyFont="1" applyBorder="1" applyAlignment="1">
      <alignment horizontal="left" vertical="center" wrapText="1"/>
    </xf>
    <xf numFmtId="43" fontId="7" fillId="0" borderId="3" xfId="1" applyNumberFormat="1" applyFont="1" applyBorder="1" applyAlignment="1">
      <alignment horizontal="center" vertical="center"/>
    </xf>
    <xf numFmtId="0" fontId="8" fillId="0" borderId="3" xfId="49" applyFont="1" applyBorder="1" applyAlignment="1">
      <alignment horizontal="right" vertical="center" wrapText="1"/>
    </xf>
    <xf numFmtId="43" fontId="8" fillId="0" borderId="3" xfId="1" applyNumberFormat="1" applyFont="1" applyBorder="1" applyAlignment="1">
      <alignment horizontal="center" vertical="center" wrapText="1"/>
    </xf>
    <xf numFmtId="0" fontId="8" fillId="0" borderId="3" xfId="49" applyFont="1" applyBorder="1" applyAlignment="1">
      <alignment horizontal="left" vertical="center"/>
    </xf>
    <xf numFmtId="43" fontId="8" fillId="0" borderId="3" xfId="1" applyNumberFormat="1" applyFont="1" applyBorder="1" applyAlignment="1">
      <alignment horizontal="center" vertical="center"/>
    </xf>
    <xf numFmtId="0" fontId="8" fillId="0" borderId="3" xfId="49" applyFont="1" applyBorder="1" applyAlignment="1">
      <alignment horizontal="right" vertical="center"/>
    </xf>
    <xf numFmtId="43" fontId="8" fillId="0" borderId="3" xfId="1" applyNumberFormat="1" applyFont="1" applyBorder="1" applyAlignment="1" applyProtection="1">
      <alignment horizontal="center" vertical="center" wrapText="1"/>
      <protection locked="0"/>
    </xf>
    <xf numFmtId="43" fontId="8" fillId="0" borderId="3" xfId="49" applyNumberFormat="1" applyFont="1" applyBorder="1" applyAlignment="1">
      <alignment horizontal="center" vertical="center" wrapText="1"/>
    </xf>
    <xf numFmtId="43" fontId="8" fillId="0" borderId="1" xfId="1" applyNumberFormat="1" applyFont="1" applyBorder="1" applyAlignment="1">
      <alignment horizontal="center" vertical="center" wrapText="1"/>
    </xf>
    <xf numFmtId="0" fontId="7" fillId="0" borderId="3" xfId="49" applyFont="1" applyBorder="1" applyAlignment="1">
      <alignment horizontal="center" vertical="center" wrapText="1"/>
    </xf>
    <xf numFmtId="43" fontId="7" fillId="0" borderId="3" xfId="1" applyFont="1" applyBorder="1" applyAlignment="1">
      <alignment horizontal="center" vertical="center" wrapText="1"/>
    </xf>
    <xf numFmtId="0" fontId="8" fillId="0" borderId="3" xfId="49" applyFont="1" applyBorder="1" applyAlignment="1">
      <alignment horizontal="left" vertical="center" wrapText="1"/>
    </xf>
    <xf numFmtId="0" fontId="6" fillId="0" borderId="5" xfId="49" applyFont="1" applyBorder="1" applyAlignment="1">
      <alignment horizontal="center" vertical="center" wrapText="1"/>
    </xf>
    <xf numFmtId="0" fontId="9" fillId="0" borderId="3" xfId="49" applyFont="1" applyBorder="1" applyAlignment="1">
      <alignment horizontal="center" vertical="center" wrapText="1"/>
    </xf>
    <xf numFmtId="0" fontId="6" fillId="0" borderId="6" xfId="49" applyFont="1" applyBorder="1" applyAlignment="1">
      <alignment horizontal="center" vertical="center" wrapText="1"/>
    </xf>
    <xf numFmtId="0" fontId="10" fillId="0" borderId="3" xfId="49" applyFont="1" applyBorder="1" applyAlignment="1">
      <alignment horizontal="center" vertical="center" wrapText="1"/>
    </xf>
    <xf numFmtId="0" fontId="10" fillId="0" borderId="5" xfId="49" applyFont="1" applyBorder="1" applyAlignment="1">
      <alignment horizontal="center" vertical="center" wrapText="1"/>
    </xf>
    <xf numFmtId="0" fontId="11" fillId="0" borderId="3" xfId="49" applyFont="1" applyBorder="1" applyAlignment="1" applyProtection="1">
      <alignment horizontal="left" vertical="center" wrapText="1"/>
      <protection locked="0"/>
    </xf>
    <xf numFmtId="0" fontId="8" fillId="0" borderId="3" xfId="49" applyFont="1" applyBorder="1" applyAlignment="1" applyProtection="1">
      <alignment horizontal="left" vertical="center" wrapText="1"/>
      <protection locked="0"/>
    </xf>
    <xf numFmtId="9" fontId="11" fillId="0" borderId="3" xfId="49" applyNumberFormat="1" applyFont="1" applyBorder="1" applyAlignment="1">
      <alignment horizontal="center" vertical="center" wrapText="1"/>
    </xf>
    <xf numFmtId="0" fontId="11" fillId="0" borderId="3" xfId="49" applyFont="1" applyBorder="1" applyAlignment="1">
      <alignment horizontal="left" vertical="center" wrapText="1"/>
    </xf>
    <xf numFmtId="0" fontId="5" fillId="0" borderId="3" xfId="49" applyFont="1" applyBorder="1" applyAlignment="1" applyProtection="1">
      <alignment horizontal="center" vertical="center" wrapText="1"/>
      <protection locked="0"/>
    </xf>
    <xf numFmtId="0" fontId="10" fillId="0" borderId="6" xfId="49" applyFont="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3" xfId="49" applyFont="1" applyBorder="1" applyAlignment="1">
      <alignment horizontal="center" vertical="center" wrapText="1"/>
    </xf>
    <xf numFmtId="0" fontId="8" fillId="0" borderId="7" xfId="49" applyFont="1" applyFill="1" applyBorder="1" applyAlignment="1">
      <alignment horizontal="left" vertical="center" wrapText="1"/>
    </xf>
    <xf numFmtId="0" fontId="8" fillId="0" borderId="3" xfId="49" applyFont="1" applyFill="1" applyBorder="1" applyAlignment="1">
      <alignment horizontal="left" vertical="center" wrapText="1"/>
    </xf>
    <xf numFmtId="0" fontId="12" fillId="0" borderId="3" xfId="0" applyFont="1" applyBorder="1" applyAlignment="1">
      <alignment horizontal="center" vertical="center"/>
    </xf>
    <xf numFmtId="0" fontId="5" fillId="0" borderId="3" xfId="49" applyFont="1" applyFill="1" applyBorder="1" applyAlignment="1">
      <alignment horizontal="center" vertical="center" wrapText="1"/>
    </xf>
    <xf numFmtId="0" fontId="8" fillId="0" borderId="3" xfId="49" applyFont="1" applyFill="1" applyBorder="1" applyAlignment="1">
      <alignment horizontal="center" vertical="center" wrapText="1"/>
    </xf>
    <xf numFmtId="0" fontId="5" fillId="0" borderId="2" xfId="49" applyFont="1" applyFill="1" applyBorder="1" applyAlignment="1">
      <alignment horizontal="center" vertical="center" wrapText="1"/>
    </xf>
    <xf numFmtId="9" fontId="8" fillId="0" borderId="3" xfId="49" applyNumberFormat="1" applyFont="1" applyFill="1" applyBorder="1" applyAlignment="1">
      <alignment horizontal="center" vertical="center" wrapText="1"/>
    </xf>
    <xf numFmtId="49" fontId="8" fillId="2" borderId="3" xfId="49" applyNumberFormat="1" applyFont="1" applyFill="1" applyBorder="1" applyAlignment="1">
      <alignment horizontal="center" vertical="center" wrapText="1"/>
    </xf>
    <xf numFmtId="0" fontId="6" fillId="0" borderId="7" xfId="49" applyFont="1" applyBorder="1" applyAlignment="1">
      <alignment horizontal="center" vertical="center" wrapText="1"/>
    </xf>
    <xf numFmtId="0" fontId="13" fillId="0" borderId="3"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10" fontId="7" fillId="0" borderId="4" xfId="1" applyNumberFormat="1" applyFont="1" applyBorder="1" applyAlignment="1">
      <alignment horizontal="center" vertical="center"/>
    </xf>
    <xf numFmtId="176" fontId="14" fillId="0" borderId="3" xfId="0" applyNumberFormat="1" applyFont="1" applyBorder="1" applyAlignment="1">
      <alignment horizontal="center" vertical="center"/>
    </xf>
    <xf numFmtId="43" fontId="8" fillId="0" borderId="3" xfId="1" applyFont="1" applyBorder="1" applyAlignment="1">
      <alignment horizontal="center" vertical="center" wrapText="1"/>
    </xf>
    <xf numFmtId="9" fontId="8" fillId="0" borderId="4" xfId="1" applyNumberFormat="1" applyFont="1" applyBorder="1" applyAlignment="1">
      <alignment horizontal="center" vertical="center"/>
    </xf>
    <xf numFmtId="43" fontId="8" fillId="0" borderId="3" xfId="1" applyFont="1" applyBorder="1" applyAlignment="1">
      <alignment vertical="center" wrapText="1"/>
    </xf>
    <xf numFmtId="10" fontId="8" fillId="0" borderId="4" xfId="1" applyNumberFormat="1" applyFont="1" applyBorder="1" applyAlignment="1">
      <alignment horizontal="center" vertical="center"/>
    </xf>
    <xf numFmtId="0" fontId="15" fillId="0" borderId="0" xfId="0" applyFont="1">
      <alignment vertical="center"/>
    </xf>
    <xf numFmtId="43" fontId="8" fillId="0" borderId="3" xfId="1" applyFont="1" applyBorder="1" applyAlignment="1" applyProtection="1">
      <alignment horizontal="center" vertical="center" wrapText="1"/>
      <protection locked="0"/>
    </xf>
    <xf numFmtId="43" fontId="8" fillId="0" borderId="3" xfId="1" applyFont="1" applyBorder="1" applyAlignment="1" applyProtection="1">
      <alignment vertical="center" wrapText="1"/>
      <protection locked="0"/>
    </xf>
    <xf numFmtId="43" fontId="8" fillId="0" borderId="2" xfId="1" applyFont="1" applyBorder="1" applyAlignment="1">
      <alignment vertical="center" wrapText="1"/>
    </xf>
    <xf numFmtId="0" fontId="1" fillId="0" borderId="3" xfId="0" applyFont="1" applyBorder="1">
      <alignment vertical="center"/>
    </xf>
    <xf numFmtId="9" fontId="8" fillId="0" borderId="3" xfId="49" applyNumberFormat="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abSelected="1" workbookViewId="0">
      <selection activeCell="N20" sqref="N20"/>
    </sheetView>
  </sheetViews>
  <sheetFormatPr defaultColWidth="9" defaultRowHeight="13.5"/>
  <cols>
    <col min="1" max="1" width="9.33333333333333" style="2" customWidth="1"/>
    <col min="2" max="2" width="8.89166666666667" style="2" customWidth="1"/>
    <col min="3" max="3" width="8.44166666666667" style="2" customWidth="1"/>
    <col min="4" max="4" width="10.6666666666667" style="2" customWidth="1"/>
    <col min="5" max="5" width="8.44166666666667" style="2" customWidth="1"/>
    <col min="6" max="6" width="5.33333333333333" style="2" customWidth="1"/>
    <col min="7" max="7" width="7.89166666666667" style="2" customWidth="1"/>
    <col min="8" max="9" width="9.775" style="2" customWidth="1"/>
    <col min="10" max="10" width="7.775" style="2" customWidth="1"/>
    <col min="11" max="11" width="12.6666666666667" style="2" customWidth="1"/>
    <col min="12" max="16384" width="9" style="2"/>
  </cols>
  <sheetData>
    <row r="1" ht="28" customHeight="1" spans="1:11">
      <c r="A1" s="3" t="s">
        <v>0</v>
      </c>
      <c r="B1" s="3"/>
      <c r="C1" s="3"/>
      <c r="D1" s="3"/>
      <c r="E1" s="3"/>
      <c r="F1" s="3"/>
      <c r="G1" s="3"/>
      <c r="H1" s="3"/>
      <c r="I1" s="3"/>
      <c r="J1" s="3"/>
      <c r="K1" s="3"/>
    </row>
    <row r="2" ht="19" customHeight="1" spans="1:11">
      <c r="A2" s="4" t="s">
        <v>1</v>
      </c>
      <c r="B2" s="4"/>
      <c r="C2" s="4"/>
      <c r="D2" s="4"/>
      <c r="E2" s="4"/>
      <c r="F2" s="4"/>
      <c r="G2" s="4"/>
      <c r="H2" s="4"/>
      <c r="I2" s="4"/>
      <c r="J2" s="4"/>
      <c r="K2" s="4"/>
    </row>
    <row r="3" s="1" customFormat="1" ht="24" customHeight="1" spans="1:11">
      <c r="A3" s="5" t="s">
        <v>2</v>
      </c>
      <c r="B3" s="6"/>
      <c r="C3" s="7" t="s">
        <v>3</v>
      </c>
      <c r="D3" s="7"/>
      <c r="E3" s="7"/>
      <c r="F3" s="7"/>
      <c r="G3" s="7"/>
      <c r="H3" s="7"/>
      <c r="I3" s="7"/>
      <c r="J3" s="7"/>
      <c r="K3" s="7"/>
    </row>
    <row r="4" s="1" customFormat="1" ht="24" customHeight="1" spans="1:11">
      <c r="A4" s="5" t="s">
        <v>4</v>
      </c>
      <c r="B4" s="6"/>
      <c r="C4" s="7" t="s">
        <v>5</v>
      </c>
      <c r="D4" s="7"/>
      <c r="E4" s="7"/>
      <c r="F4" s="7" t="s">
        <v>6</v>
      </c>
      <c r="G4" s="7"/>
      <c r="H4" s="7"/>
      <c r="I4" s="7" t="s">
        <v>7</v>
      </c>
      <c r="J4" s="7"/>
      <c r="K4" s="7"/>
    </row>
    <row r="5" s="1" customFormat="1" ht="24" customHeight="1" spans="1:11">
      <c r="A5" s="7" t="s">
        <v>8</v>
      </c>
      <c r="B5" s="7"/>
      <c r="C5" s="7"/>
      <c r="D5" s="8" t="s">
        <v>9</v>
      </c>
      <c r="E5" s="8"/>
      <c r="F5" s="9" t="s">
        <v>10</v>
      </c>
      <c r="G5" s="10"/>
      <c r="H5" s="11"/>
      <c r="I5" s="47" t="s">
        <v>11</v>
      </c>
      <c r="J5" s="10" t="s">
        <v>12</v>
      </c>
      <c r="K5" s="8" t="s">
        <v>13</v>
      </c>
    </row>
    <row r="6" s="1" customFormat="1" ht="24" customHeight="1" spans="1:11">
      <c r="A6" s="7"/>
      <c r="B6" s="12" t="s">
        <v>14</v>
      </c>
      <c r="C6" s="12"/>
      <c r="D6" s="13">
        <f>D7+D8+D9+D10+D11</f>
        <v>300</v>
      </c>
      <c r="E6" s="13"/>
      <c r="F6" s="13">
        <v>281.5317</v>
      </c>
      <c r="G6" s="13"/>
      <c r="H6" s="13"/>
      <c r="I6" s="48">
        <v>10</v>
      </c>
      <c r="J6" s="50">
        <f>F6/D6</f>
        <v>0.938439</v>
      </c>
      <c r="K6" s="51">
        <f>J6*I6</f>
        <v>9.38439</v>
      </c>
    </row>
    <row r="7" s="1" customFormat="1" ht="24" customHeight="1" spans="1:11">
      <c r="A7" s="7"/>
      <c r="B7" s="14" t="s">
        <v>15</v>
      </c>
      <c r="C7" s="14"/>
      <c r="D7" s="15"/>
      <c r="E7" s="15"/>
      <c r="F7" s="15"/>
      <c r="G7" s="15"/>
      <c r="H7" s="15"/>
      <c r="I7" s="52"/>
      <c r="J7" s="53"/>
      <c r="K7" s="54"/>
    </row>
    <row r="8" s="1" customFormat="1" ht="24" customHeight="1" spans="1:11">
      <c r="A8" s="7"/>
      <c r="B8" s="16" t="s">
        <v>16</v>
      </c>
      <c r="C8" s="16"/>
      <c r="D8" s="15">
        <v>300</v>
      </c>
      <c r="E8" s="15"/>
      <c r="F8" s="17">
        <v>281.5317</v>
      </c>
      <c r="G8" s="17"/>
      <c r="H8" s="17"/>
      <c r="I8" s="52"/>
      <c r="J8" s="55">
        <f>F8/D8</f>
        <v>0.938439</v>
      </c>
      <c r="K8" s="54"/>
    </row>
    <row r="9" s="1" customFormat="1" ht="24" customHeight="1" spans="1:14">
      <c r="A9" s="7"/>
      <c r="B9" s="14" t="s">
        <v>17</v>
      </c>
      <c r="C9" s="14"/>
      <c r="D9" s="15"/>
      <c r="E9" s="15"/>
      <c r="F9" s="15"/>
      <c r="G9" s="15"/>
      <c r="H9" s="15"/>
      <c r="I9" s="52"/>
      <c r="J9" s="55"/>
      <c r="K9" s="54"/>
      <c r="N9" s="56"/>
    </row>
    <row r="10" s="1" customFormat="1" ht="24" customHeight="1" spans="1:11">
      <c r="A10" s="7"/>
      <c r="B10" s="18" t="s">
        <v>18</v>
      </c>
      <c r="C10" s="18"/>
      <c r="D10" s="19"/>
      <c r="E10" s="19"/>
      <c r="F10" s="19"/>
      <c r="G10" s="19"/>
      <c r="H10" s="19"/>
      <c r="I10" s="57"/>
      <c r="J10" s="55"/>
      <c r="K10" s="58"/>
    </row>
    <row r="11" s="1" customFormat="1" ht="24" customHeight="1" spans="1:11">
      <c r="A11" s="7"/>
      <c r="B11" s="14" t="s">
        <v>19</v>
      </c>
      <c r="C11" s="14"/>
      <c r="D11" s="20"/>
      <c r="E11" s="20"/>
      <c r="F11" s="15"/>
      <c r="G11" s="15"/>
      <c r="H11" s="21"/>
      <c r="I11" s="54"/>
      <c r="J11" s="59"/>
      <c r="K11" s="54"/>
    </row>
    <row r="12" s="1" customFormat="1" ht="21.5" customHeight="1" spans="1:11">
      <c r="A12" s="7" t="s">
        <v>20</v>
      </c>
      <c r="B12" s="22" t="s">
        <v>21</v>
      </c>
      <c r="C12" s="22"/>
      <c r="D12" s="22"/>
      <c r="E12" s="22"/>
      <c r="F12" s="22"/>
      <c r="G12" s="22"/>
      <c r="H12" s="23" t="s">
        <v>22</v>
      </c>
      <c r="I12" s="23"/>
      <c r="J12" s="23"/>
      <c r="K12" s="23"/>
    </row>
    <row r="13" s="1" customFormat="1" ht="52" customHeight="1" spans="1:11">
      <c r="A13" s="7"/>
      <c r="B13" s="24" t="s">
        <v>23</v>
      </c>
      <c r="C13" s="24"/>
      <c r="D13" s="24"/>
      <c r="E13" s="24"/>
      <c r="F13" s="24"/>
      <c r="G13" s="24"/>
      <c r="H13" s="24" t="s">
        <v>24</v>
      </c>
      <c r="I13" s="24"/>
      <c r="J13" s="24"/>
      <c r="K13" s="24"/>
    </row>
    <row r="14" s="1" customFormat="1" ht="27" customHeight="1" spans="1:11">
      <c r="A14" s="25" t="s">
        <v>25</v>
      </c>
      <c r="B14" s="26" t="s">
        <v>26</v>
      </c>
      <c r="C14" s="26" t="s">
        <v>27</v>
      </c>
      <c r="D14" s="26" t="s">
        <v>28</v>
      </c>
      <c r="E14" s="26"/>
      <c r="F14" s="26"/>
      <c r="G14" s="26" t="s">
        <v>11</v>
      </c>
      <c r="H14" s="26" t="s">
        <v>29</v>
      </c>
      <c r="I14" s="26" t="s">
        <v>30</v>
      </c>
      <c r="J14" s="26" t="s">
        <v>13</v>
      </c>
      <c r="K14" s="26" t="s">
        <v>31</v>
      </c>
    </row>
    <row r="15" s="1" customFormat="1" ht="29" customHeight="1" spans="1:11">
      <c r="A15" s="27"/>
      <c r="B15" s="28" t="s">
        <v>32</v>
      </c>
      <c r="C15" s="29" t="s">
        <v>33</v>
      </c>
      <c r="D15" s="30" t="s">
        <v>34</v>
      </c>
      <c r="E15" s="30"/>
      <c r="F15" s="31"/>
      <c r="G15" s="7">
        <v>10</v>
      </c>
      <c r="H15" s="32">
        <v>1</v>
      </c>
      <c r="I15" s="37">
        <v>5.37</v>
      </c>
      <c r="J15" s="7">
        <v>10</v>
      </c>
      <c r="K15" s="60"/>
    </row>
    <row r="16" s="1" customFormat="1" ht="25" customHeight="1" spans="1:11">
      <c r="A16" s="27"/>
      <c r="B16" s="28"/>
      <c r="C16" s="28" t="s">
        <v>35</v>
      </c>
      <c r="D16" s="33" t="s">
        <v>36</v>
      </c>
      <c r="E16" s="33"/>
      <c r="F16" s="24"/>
      <c r="G16" s="34">
        <v>10</v>
      </c>
      <c r="H16" s="32">
        <v>1</v>
      </c>
      <c r="I16" s="32">
        <v>1</v>
      </c>
      <c r="J16" s="34">
        <v>10</v>
      </c>
      <c r="K16" s="60"/>
    </row>
    <row r="17" s="1" customFormat="1" ht="25" customHeight="1" spans="1:11">
      <c r="A17" s="27"/>
      <c r="B17" s="28"/>
      <c r="C17" s="28"/>
      <c r="D17" s="33" t="s">
        <v>37</v>
      </c>
      <c r="E17" s="33"/>
      <c r="F17" s="24"/>
      <c r="G17" s="7">
        <v>5</v>
      </c>
      <c r="H17" s="32" t="s">
        <v>38</v>
      </c>
      <c r="I17" s="32" t="s">
        <v>39</v>
      </c>
      <c r="J17" s="7">
        <v>5</v>
      </c>
      <c r="K17" s="60"/>
    </row>
    <row r="18" s="1" customFormat="1" ht="25" customHeight="1" spans="1:11">
      <c r="A18" s="27"/>
      <c r="B18" s="28"/>
      <c r="C18" s="35" t="s">
        <v>40</v>
      </c>
      <c r="D18" s="33" t="s">
        <v>41</v>
      </c>
      <c r="E18" s="33"/>
      <c r="F18" s="24"/>
      <c r="G18" s="7">
        <v>10</v>
      </c>
      <c r="H18" s="32">
        <v>1</v>
      </c>
      <c r="I18" s="32">
        <v>1</v>
      </c>
      <c r="J18" s="7">
        <v>10</v>
      </c>
      <c r="K18" s="60"/>
    </row>
    <row r="19" s="1" customFormat="1" ht="25" customHeight="1" spans="1:11">
      <c r="A19" s="27"/>
      <c r="B19" s="28"/>
      <c r="C19" s="35"/>
      <c r="D19" s="33" t="s">
        <v>42</v>
      </c>
      <c r="E19" s="33"/>
      <c r="F19" s="24"/>
      <c r="G19" s="7">
        <v>5</v>
      </c>
      <c r="H19" s="32">
        <v>1</v>
      </c>
      <c r="I19" s="32">
        <v>1</v>
      </c>
      <c r="J19" s="7">
        <v>5</v>
      </c>
      <c r="K19" s="60"/>
    </row>
    <row r="20" s="1" customFormat="1" ht="25" customHeight="1" spans="1:11">
      <c r="A20" s="27"/>
      <c r="B20" s="28"/>
      <c r="C20" s="28" t="s">
        <v>43</v>
      </c>
      <c r="D20" s="24" t="s">
        <v>44</v>
      </c>
      <c r="E20" s="24"/>
      <c r="F20" s="24"/>
      <c r="G20" s="7">
        <v>5</v>
      </c>
      <c r="H20" s="36" t="s">
        <v>45</v>
      </c>
      <c r="I20" s="36" t="s">
        <v>46</v>
      </c>
      <c r="J20" s="7">
        <v>5</v>
      </c>
      <c r="K20" s="60"/>
    </row>
    <row r="21" s="1" customFormat="1" ht="25" customHeight="1" spans="1:11">
      <c r="A21" s="27"/>
      <c r="B21" s="28"/>
      <c r="C21" s="28"/>
      <c r="D21" s="24" t="s">
        <v>47</v>
      </c>
      <c r="E21" s="24"/>
      <c r="F21" s="24"/>
      <c r="G21" s="7">
        <v>5</v>
      </c>
      <c r="H21" s="37" t="s">
        <v>48</v>
      </c>
      <c r="I21" s="37">
        <v>281.53</v>
      </c>
      <c r="J21" s="7">
        <v>5</v>
      </c>
      <c r="K21" s="60"/>
    </row>
    <row r="22" s="1" customFormat="1" ht="29" customHeight="1" spans="1:11">
      <c r="A22" s="27"/>
      <c r="B22" s="27" t="s">
        <v>49</v>
      </c>
      <c r="C22" s="25" t="s">
        <v>50</v>
      </c>
      <c r="D22" s="38" t="s">
        <v>51</v>
      </c>
      <c r="E22" s="38"/>
      <c r="F22" s="38"/>
      <c r="G22" s="7">
        <v>5</v>
      </c>
      <c r="H22" s="37" t="s">
        <v>52</v>
      </c>
      <c r="I22" s="37" t="s">
        <v>52</v>
      </c>
      <c r="J22" s="7">
        <v>5</v>
      </c>
      <c r="K22" s="60"/>
    </row>
    <row r="23" s="1" customFormat="1" ht="25" customHeight="1" spans="1:11">
      <c r="A23" s="27"/>
      <c r="B23" s="27"/>
      <c r="C23" s="25" t="s">
        <v>53</v>
      </c>
      <c r="D23" s="39" t="s">
        <v>54</v>
      </c>
      <c r="E23" s="39"/>
      <c r="F23" s="39"/>
      <c r="G23" s="7">
        <v>5</v>
      </c>
      <c r="H23" s="37" t="s">
        <v>55</v>
      </c>
      <c r="I23" s="37" t="s">
        <v>55</v>
      </c>
      <c r="J23" s="7">
        <v>5</v>
      </c>
      <c r="K23" s="60"/>
    </row>
    <row r="24" s="1" customFormat="1" ht="25" customHeight="1" spans="1:11">
      <c r="A24" s="27"/>
      <c r="B24" s="27"/>
      <c r="C24" s="27"/>
      <c r="D24" s="39" t="s">
        <v>56</v>
      </c>
      <c r="E24" s="39"/>
      <c r="F24" s="39"/>
      <c r="G24" s="7">
        <v>5</v>
      </c>
      <c r="H24" s="40" t="s">
        <v>57</v>
      </c>
      <c r="I24" s="40" t="s">
        <v>57</v>
      </c>
      <c r="J24" s="7">
        <v>5</v>
      </c>
      <c r="K24" s="60"/>
    </row>
    <row r="25" s="1" customFormat="1" ht="25" customHeight="1" spans="1:11">
      <c r="A25" s="27"/>
      <c r="B25" s="27"/>
      <c r="C25" s="27"/>
      <c r="D25" s="39" t="s">
        <v>58</v>
      </c>
      <c r="E25" s="39"/>
      <c r="F25" s="39"/>
      <c r="G25" s="41">
        <v>2</v>
      </c>
      <c r="H25" s="42" t="s">
        <v>59</v>
      </c>
      <c r="I25" s="42" t="s">
        <v>59</v>
      </c>
      <c r="J25" s="41">
        <v>2</v>
      </c>
      <c r="K25" s="60"/>
    </row>
    <row r="26" s="1" customFormat="1" ht="25" customHeight="1" spans="1:11">
      <c r="A26" s="27"/>
      <c r="B26" s="27"/>
      <c r="C26" s="27"/>
      <c r="D26" s="39" t="s">
        <v>60</v>
      </c>
      <c r="E26" s="39"/>
      <c r="F26" s="39"/>
      <c r="G26" s="43">
        <v>5</v>
      </c>
      <c r="H26" s="42" t="s">
        <v>61</v>
      </c>
      <c r="I26" s="42" t="s">
        <v>61</v>
      </c>
      <c r="J26" s="43">
        <v>5</v>
      </c>
      <c r="K26" s="60"/>
    </row>
    <row r="27" s="1" customFormat="1" ht="25" customHeight="1" spans="1:11">
      <c r="A27" s="27"/>
      <c r="B27" s="27"/>
      <c r="C27" s="27"/>
      <c r="D27" s="39" t="s">
        <v>62</v>
      </c>
      <c r="E27" s="39"/>
      <c r="F27" s="39"/>
      <c r="G27" s="43">
        <v>5</v>
      </c>
      <c r="H27" s="44" t="s">
        <v>63</v>
      </c>
      <c r="I27" s="44" t="s">
        <v>63</v>
      </c>
      <c r="J27" s="43">
        <v>5</v>
      </c>
      <c r="K27" s="60"/>
    </row>
    <row r="28" s="1" customFormat="1" ht="40" customHeight="1" spans="1:11">
      <c r="A28" s="27"/>
      <c r="B28" s="27"/>
      <c r="C28" s="8" t="s">
        <v>64</v>
      </c>
      <c r="D28" s="24" t="s">
        <v>65</v>
      </c>
      <c r="E28" s="24"/>
      <c r="F28" s="24"/>
      <c r="G28" s="7">
        <v>3</v>
      </c>
      <c r="H28" s="45" t="s">
        <v>66</v>
      </c>
      <c r="I28" s="45" t="s">
        <v>66</v>
      </c>
      <c r="J28" s="7">
        <v>3</v>
      </c>
      <c r="K28" s="60"/>
    </row>
    <row r="29" s="1" customFormat="1" ht="25" customHeight="1" spans="1:11">
      <c r="A29" s="27"/>
      <c r="B29" s="27"/>
      <c r="C29" s="27" t="s">
        <v>67</v>
      </c>
      <c r="D29" s="24" t="s">
        <v>68</v>
      </c>
      <c r="E29" s="24"/>
      <c r="F29" s="24"/>
      <c r="G29" s="7">
        <v>5</v>
      </c>
      <c r="H29" s="37" t="s">
        <v>69</v>
      </c>
      <c r="I29" s="61">
        <v>0.97</v>
      </c>
      <c r="J29" s="7">
        <v>5</v>
      </c>
      <c r="K29" s="60"/>
    </row>
    <row r="30" s="1" customFormat="1" ht="25" customHeight="1" spans="1:11">
      <c r="A30" s="46"/>
      <c r="B30" s="46"/>
      <c r="C30" s="46"/>
      <c r="D30" s="24" t="s">
        <v>70</v>
      </c>
      <c r="E30" s="24"/>
      <c r="F30" s="24"/>
      <c r="G30" s="7">
        <v>5</v>
      </c>
      <c r="H30" s="37" t="s">
        <v>69</v>
      </c>
      <c r="I30" s="32">
        <v>0.98</v>
      </c>
      <c r="J30" s="7">
        <v>5</v>
      </c>
      <c r="K30" s="60"/>
    </row>
    <row r="31" ht="21" customHeight="1" spans="1:11">
      <c r="A31" s="47" t="s">
        <v>71</v>
      </c>
      <c r="B31" s="47"/>
      <c r="C31" s="47"/>
      <c r="D31" s="47"/>
      <c r="E31" s="47"/>
      <c r="F31" s="47"/>
      <c r="G31" s="48">
        <f>SUM(G15:G30)+I6</f>
        <v>100</v>
      </c>
      <c r="H31" s="49"/>
      <c r="I31" s="62"/>
      <c r="J31" s="51">
        <f>SUM(J15:J30)+K6</f>
        <v>99.38439</v>
      </c>
      <c r="K31" s="63"/>
    </row>
  </sheetData>
  <mergeCells count="62">
    <mergeCell ref="A1:K1"/>
    <mergeCell ref="A2:K2"/>
    <mergeCell ref="A3:B3"/>
    <mergeCell ref="C3:K3"/>
    <mergeCell ref="A4:B4"/>
    <mergeCell ref="C4:E4"/>
    <mergeCell ref="F4:H4"/>
    <mergeCell ref="I4:K4"/>
    <mergeCell ref="B5:C5"/>
    <mergeCell ref="D5:E5"/>
    <mergeCell ref="F5:H5"/>
    <mergeCell ref="B6:C6"/>
    <mergeCell ref="D6:E6"/>
    <mergeCell ref="F6:H6"/>
    <mergeCell ref="B7:C7"/>
    <mergeCell ref="D7:E7"/>
    <mergeCell ref="F7:H7"/>
    <mergeCell ref="B8:C8"/>
    <mergeCell ref="D8:E8"/>
    <mergeCell ref="F8:H8"/>
    <mergeCell ref="B9:C9"/>
    <mergeCell ref="D9:E9"/>
    <mergeCell ref="F9:H9"/>
    <mergeCell ref="B10:C10"/>
    <mergeCell ref="D10:E10"/>
    <mergeCell ref="F10:H10"/>
    <mergeCell ref="B11:C11"/>
    <mergeCell ref="D11:E11"/>
    <mergeCell ref="F11:H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A31:F31"/>
    <mergeCell ref="H31:I31"/>
    <mergeCell ref="A5:A11"/>
    <mergeCell ref="A12:A13"/>
    <mergeCell ref="A14:A30"/>
    <mergeCell ref="B15:B21"/>
    <mergeCell ref="B22:B30"/>
    <mergeCell ref="C16:C17"/>
    <mergeCell ref="C18:C19"/>
    <mergeCell ref="C20:C21"/>
    <mergeCell ref="C23:C27"/>
    <mergeCell ref="C29:C30"/>
  </mergeCells>
  <printOptions horizontalCentered="1" verticalCentered="1"/>
  <pageMargins left="0.511805555555556" right="0.393055555555556" top="0.354166666666667" bottom="0.354166666666667" header="0.314583333333333" footer="0.314583333333333"/>
  <pageSetup paperSize="9" scale="9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ParkBoHum.</cp:lastModifiedBy>
  <dcterms:created xsi:type="dcterms:W3CDTF">2020-04-15T06:24:00Z</dcterms:created>
  <cp:lastPrinted>2022-10-22T06:26:00Z</cp:lastPrinted>
  <dcterms:modified xsi:type="dcterms:W3CDTF">2024-12-20T01:32:57Z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BB19D90C8611413792C93DC69EB9951F_13</vt:lpwstr>
  </property>
</Properties>
</file>